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672AE20C-3151-4F90-AF33-0331E0DA05CF}" xr6:coauthVersionLast="47" xr6:coauthVersionMax="47" xr10:uidLastSave="{00000000-0000-0000-0000-000000000000}"/>
  <bookViews>
    <workbookView xWindow="-108" yWindow="-108" windowWidth="23256" windowHeight="12456"/>
  </bookViews>
  <sheets>
    <sheet name="звіт з 01.01.2020" sheetId="3" r:id="rId1"/>
  </sheets>
  <definedNames>
    <definedName name="_xlnm.Print_Area" localSheetId="0">'звіт з 01.01.2020'!$A$1:$M$105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0" i="3" l="1"/>
  <c r="M50" i="3"/>
  <c r="M51" i="3" s="1"/>
  <c r="K94" i="3"/>
  <c r="K91" i="3"/>
  <c r="M91" i="3"/>
  <c r="K86" i="3"/>
  <c r="K82" i="3"/>
  <c r="M82" i="3" s="1"/>
  <c r="K81" i="3"/>
  <c r="M81" i="3"/>
  <c r="K78" i="3"/>
  <c r="M78" i="3" s="1"/>
  <c r="K74" i="3"/>
  <c r="K73" i="3"/>
  <c r="K65" i="3"/>
  <c r="M65" i="3" s="1"/>
  <c r="K62" i="3"/>
  <c r="M62" i="3"/>
  <c r="J50" i="3"/>
  <c r="J51" i="3" s="1"/>
  <c r="G50" i="3"/>
  <c r="F51" i="3"/>
  <c r="G51" i="3"/>
  <c r="H51" i="3"/>
  <c r="I51" i="3"/>
  <c r="L51" i="3"/>
  <c r="E51" i="3"/>
  <c r="K40" i="3"/>
  <c r="M40" i="3" s="1"/>
  <c r="G89" i="3"/>
  <c r="J78" i="3"/>
  <c r="M95" i="3"/>
  <c r="M94" i="3"/>
  <c r="K89" i="3"/>
  <c r="M86" i="3"/>
  <c r="K77" i="3"/>
  <c r="M77" i="3"/>
  <c r="M74" i="3"/>
  <c r="M73" i="3"/>
  <c r="K71" i="3"/>
  <c r="K68" i="3"/>
  <c r="M68" i="3"/>
  <c r="K60" i="3"/>
  <c r="M60" i="3"/>
  <c r="J60" i="3"/>
  <c r="J62" i="3"/>
  <c r="J65" i="3"/>
  <c r="J68" i="3"/>
  <c r="M71" i="3"/>
  <c r="J71" i="3"/>
  <c r="J73" i="3"/>
  <c r="J74" i="3"/>
  <c r="J77" i="3"/>
  <c r="J81" i="3"/>
  <c r="J82" i="3"/>
  <c r="J86" i="3"/>
  <c r="M89" i="3"/>
  <c r="J89" i="3"/>
  <c r="J91" i="3"/>
  <c r="J94" i="3"/>
  <c r="J95" i="3"/>
  <c r="G94" i="3"/>
  <c r="G91" i="3"/>
  <c r="G86" i="3"/>
  <c r="G81" i="3"/>
  <c r="G82" i="3"/>
  <c r="G78" i="3"/>
  <c r="G77" i="3"/>
  <c r="G74" i="3"/>
  <c r="G73" i="3"/>
  <c r="G71" i="3"/>
  <c r="G68" i="3"/>
  <c r="G65" i="3"/>
  <c r="G62" i="3"/>
  <c r="G60" i="3"/>
  <c r="K39" i="3"/>
  <c r="M39" i="3"/>
  <c r="J39" i="3"/>
  <c r="G39" i="3"/>
  <c r="G40" i="3"/>
  <c r="E41" i="3"/>
  <c r="K38" i="3"/>
  <c r="M38" i="3" s="1"/>
  <c r="J40" i="3"/>
  <c r="J38" i="3"/>
  <c r="J41" i="3" s="1"/>
  <c r="H41" i="3"/>
  <c r="G38" i="3"/>
  <c r="G41" i="3" s="1"/>
  <c r="K41" i="3"/>
  <c r="K51" i="3"/>
  <c r="M41" i="3" l="1"/>
</calcChain>
</file>

<file path=xl/sharedStrings.xml><?xml version="1.0" encoding="utf-8"?>
<sst xmlns="http://schemas.openxmlformats.org/spreadsheetml/2006/main" count="170" uniqueCount="92">
  <si>
    <t>1.</t>
  </si>
  <si>
    <t>2.</t>
  </si>
  <si>
    <t>3.</t>
  </si>
  <si>
    <t>(КФКВК)</t>
  </si>
  <si>
    <t>N з/п</t>
  </si>
  <si>
    <t>Завдання</t>
  </si>
  <si>
    <t>Усього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</si>
  <si>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</si>
  <si>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</si>
  <si>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</si>
  <si>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</si>
  <si>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</si>
  <si>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</si>
  <si>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</si>
  <si>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</si>
  <si>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</si>
  <si>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</si>
  <si>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</si>
  <si>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</si>
  <si>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</si>
  <si>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</si>
  <si>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</si>
  <si>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</si>
  <si>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</si>
  <si>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Аналіз стану виконання результативних показників</t>
  </si>
  <si>
    <t>N
з/п</t>
  </si>
  <si>
    <t>(код)</t>
  </si>
  <si>
    <t>Ціль державної політики</t>
  </si>
  <si>
    <t>гривень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</si>
  <si>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</si>
  <si>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</si>
  <si>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</si>
  <si>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</si>
  <si>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</si>
  <si>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</si>
  <si>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</si>
  <si>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</si>
  <si>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</si>
  <si>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</si>
  <si>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</si>
  <si>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</si>
  <si>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____________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</si>
  <si>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</si>
  <si>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</si>
  <si>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Управління молоді та спорту Чернівецької обласної державної адміністрації</t>
  </si>
  <si>
    <t>осіб</t>
  </si>
  <si>
    <t>Протоколи змагань</t>
  </si>
  <si>
    <t>грн.</t>
  </si>
  <si>
    <t>%</t>
  </si>
  <si>
    <t>Розрахунок</t>
  </si>
  <si>
    <t>кількість придбаного малоцінного спортивного обладнання та інвентарю для ДЮСШ для осіб з інвалідністю</t>
  </si>
  <si>
    <t>середня вартість одиниці придбаного малоцінного спортивного обладнання та інвентарю для ДЮСШ для осіб з інвалідністю</t>
  </si>
  <si>
    <t>Проведення навчально-тренувальних зборів і змагань та заходів зі спорту для осіб з інвалідністю</t>
  </si>
  <si>
    <t>Забезпечення підготовки спортсменів з інвалідністю та фізкультурно-спортивної реабілітації осіб з інвалідністю</t>
  </si>
  <si>
    <t>Організація і проведення регіональних змагань з видів спорту осіб з інвалідністю</t>
  </si>
  <si>
    <t>Представлення спортивних досягнень спортсменами збірних команд області на всеукраїнських змаганнях з видів спорту осіб з інвалідністю</t>
  </si>
  <si>
    <t>кількість  НТЗ з видів спорту осіб з інвалідністю з підготовки до всеукраїнських змагань</t>
  </si>
  <si>
    <t>од</t>
  </si>
  <si>
    <t>Календарний план</t>
  </si>
  <si>
    <t>кількість людино-днів НТЗ з видів спорту осіб з інвалідінстю з підготовки до всеукраїнських змагань</t>
  </si>
  <si>
    <t>середні витрати на один людино-день НТЗ з видів спорту осіб з інвалідністю з підготовки до всеукраїнських змагань</t>
  </si>
  <si>
    <t>динаміка** кількості НТЗ з видів спорту осіб з інвалідінстю з підготовки до всеукраїнських змагань порівняно з минулим роком</t>
  </si>
  <si>
    <t>кількість регіональних змагань з видів спорту осіб з інвалідністю</t>
  </si>
  <si>
    <t>кількість людино-днів участі у регіональних змаганнях з  видів спорту осіб з інвалідністю</t>
  </si>
  <si>
    <t>середні витрати на один людино-день участі у регіональних змаганнях з видів спорту осіб з інвалідінстю</t>
  </si>
  <si>
    <t xml:space="preserve">динаміка** кількості спортсменів, які беруть участь у регіональних змаганнях з видів спорту осіб з інвалідінстю, порівняно з минулим роком, </t>
  </si>
  <si>
    <t>(у тому числі динаміка**кількості спортсменів, які посіли призові місця у регіональний змаганнях з видів спорту осіб з інвалідінстю, порівняно з минулим роком)</t>
  </si>
  <si>
    <t>обсяг витрат на забезпечення участі (проїзд, добові в дорозі) спортсменів збірних команд осіб з інвалідністю області у всеукраїнських змаганнях з видів спорту осіб з інвалідністю</t>
  </si>
  <si>
    <t>кількість спортсменів збірних команд області, які братимуть участь у всеукраїнських змаганнях з видів спорту осіб з інвалідністю</t>
  </si>
  <si>
    <t>Календарний план, протоколи змагань</t>
  </si>
  <si>
    <t>середні витрати на забезпечення участі (проїзд, добові у дорозі) одного спортсмена збірних команд області у всеукраїнських змаганнях з видів спорту осіб з інвалідністю</t>
  </si>
  <si>
    <t>кількість спортсменів регіону, які протягом року посіли призові місця у всеукраїнських змаганнях з видів спорту осіб з інвалідністю</t>
  </si>
  <si>
    <t>динаміка** кількості спортсменів регіону, які взяли участь/ посіли призові місця у всеукраїнських змаганнях з видів спорту осіб з інвалідністю, порівняно з минулим роком</t>
  </si>
  <si>
    <t>Фактичні середні витрати на одиницю придбаного малоцінного спортивного обладнання та інвентарю виявилися більшими за планові</t>
  </si>
  <si>
    <t>Фактичні середні витрати на забезпечення участі (проїзд, добові у дорозі) одного спортсмена збірних команд області у всеукраїнських змаганнях з видів спорту осіб з інвалідністю виявилася меншими за планові</t>
  </si>
  <si>
    <t xml:space="preserve">Організація фізкультурно-оздоровчої та спортивної діяльності осіб з інвалідністю,забезпечення підготовки спортсменів з інвалідністю та фізкультурно-спортивної реабілітації осіб з інвалідністю </t>
  </si>
  <si>
    <t>Проведення навчально-тренувальних зборів з видів спорту осіб з інвалідністю з підготовки до регіональних змагань</t>
  </si>
  <si>
    <t>Комплексна програма розвитку фізичної культури і спорту Чернівецької області на 2018-2021 роки</t>
  </si>
  <si>
    <t xml:space="preserve"> Представлення спортивних досягнень спортсменами збірних команд області на всеукраїнських змаганнях з видів спорту осіб з інвалідністю</t>
  </si>
  <si>
    <t>Начальник управління</t>
  </si>
  <si>
    <t>Зав. сектором-головний бухгалтер</t>
  </si>
  <si>
    <t>про виконання паспорта бюджетної програми місцевого бюджету за 2020 рік</t>
  </si>
  <si>
    <t>Економія коштів у сумі 10 442,00 грн. виникла по КЕКВ 2250 через відміну деяких всеукраїнських змагань з видів спорту осіб з інвалідністю, в зв'язку з епідеміологічною ситуацією в Україні.</t>
  </si>
  <si>
    <t>Придбано більшу кількість малоцінного спортивного обладнання та інвентарю за рахунок зменшення витрат на придбання спортивної форми, яка відноситься до інших необоротних матеріальних активів</t>
  </si>
  <si>
    <t>В 2020 році зменшилася кількість учасників змагань з видів спорту осіб з інвалідністю в зв'язку з епідеміологічною ситуацією в Україні, відповідно і кількість спортсменів, які посіли призові місця у регіональний змаганнях з видів спорту осіб з інвалідністю менша за планову.</t>
  </si>
  <si>
    <t>Звітність за 2020 рік, кошторис</t>
  </si>
  <si>
    <t>В 2020 році відмінено деякі всеукраїнські змагання в зв'язку з карантинними обмеженнями, що привело до зменшення витрат на забезпечення участі спортсменів у всеукраїнських змаганнях з видів спорту осіб з інвалідністю.</t>
  </si>
  <si>
    <t>0                                           -81</t>
  </si>
  <si>
    <t>0                                   -81</t>
  </si>
  <si>
    <t>0                             0</t>
  </si>
  <si>
    <t>Олександр ПОГОДІН</t>
  </si>
  <si>
    <t>Тетяна УРСУЛЯК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</si>
</sst>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2" xfId="0" applyFont="1" applyBorder="1"/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"/>
  <sheetViews>
    <sheetView tabSelected="1" view="pageBreakPreview" topLeftCell="A38" zoomScaleNormal="100" zoomScaleSheetLayoutView="100" workbookViewId="0">
      <selection activeCell="H51" sqref="H51"/>
    </sheetView>
  </sheetViews>
  <sheetFormatPr defaultColWidth="9.109375" defaultRowHeight="15.6" x14ac:dyDescent="0.3"/>
  <cols>
    <col min="1" max="1" width="4.44140625" style="18" customWidth="1"/>
    <col min="2" max="2" width="15.6640625" style="18" customWidth="1"/>
    <col min="3" max="3" width="8.109375" style="18" customWidth="1"/>
    <col min="4" max="4" width="11.33203125" style="18" customWidth="1"/>
    <col min="5" max="5" width="10.6640625" style="18" customWidth="1"/>
    <col min="6" max="6" width="12.109375" style="18" customWidth="1"/>
    <col min="7" max="7" width="10.5546875" style="18" customWidth="1"/>
    <col min="8" max="8" width="11.33203125" style="18" customWidth="1"/>
    <col min="9" max="9" width="13" style="18" customWidth="1"/>
    <col min="10" max="10" width="9.6640625" style="18" customWidth="1"/>
    <col min="11" max="11" width="11.5546875" style="18" customWidth="1"/>
    <col min="12" max="12" width="13" style="18" customWidth="1"/>
    <col min="13" max="13" width="8.88671875" style="18" customWidth="1"/>
    <col min="14" max="15" width="9.109375" style="18"/>
    <col min="16" max="16384" width="9.109375" style="3"/>
  </cols>
  <sheetData>
    <row r="1" spans="1:13" ht="15.75" customHeight="1" x14ac:dyDescent="0.3">
      <c r="J1" s="38" t="s">
        <v>43</v>
      </c>
      <c r="K1" s="38"/>
      <c r="L1" s="38"/>
      <c r="M1" s="38"/>
    </row>
    <row r="2" spans="1:13" x14ac:dyDescent="0.3">
      <c r="J2" s="38"/>
      <c r="K2" s="38"/>
      <c r="L2" s="38"/>
      <c r="M2" s="38"/>
    </row>
    <row r="3" spans="1:13" x14ac:dyDescent="0.3">
      <c r="J3" s="38"/>
      <c r="K3" s="38"/>
      <c r="L3" s="38"/>
      <c r="M3" s="38"/>
    </row>
    <row r="4" spans="1:13" x14ac:dyDescent="0.3">
      <c r="J4" s="38"/>
      <c r="K4" s="38"/>
      <c r="L4" s="38"/>
      <c r="M4" s="38"/>
    </row>
    <row r="5" spans="1:13" x14ac:dyDescent="0.3">
      <c r="J5" s="26"/>
      <c r="K5" s="26"/>
      <c r="L5" s="26"/>
      <c r="M5" s="26"/>
    </row>
    <row r="6" spans="1:13" x14ac:dyDescent="0.3">
      <c r="A6" s="47" t="s">
        <v>17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x14ac:dyDescent="0.3">
      <c r="A7" s="47" t="s">
        <v>81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x14ac:dyDescent="0.3">
      <c r="A9" s="39" t="s">
        <v>0</v>
      </c>
      <c r="B9" s="11">
        <v>1100000</v>
      </c>
      <c r="C9" s="12"/>
      <c r="E9" s="41" t="s">
        <v>44</v>
      </c>
      <c r="F9" s="41"/>
      <c r="G9" s="41"/>
      <c r="H9" s="41"/>
      <c r="I9" s="41"/>
      <c r="J9" s="41"/>
      <c r="K9" s="41"/>
      <c r="L9" s="41"/>
      <c r="M9" s="41"/>
    </row>
    <row r="10" spans="1:13" ht="15" customHeight="1" x14ac:dyDescent="0.3">
      <c r="A10" s="39"/>
      <c r="B10" s="10" t="s">
        <v>26</v>
      </c>
      <c r="C10" s="7"/>
      <c r="D10" s="19"/>
      <c r="E10" s="42" t="s">
        <v>15</v>
      </c>
      <c r="F10" s="42"/>
      <c r="G10" s="42"/>
      <c r="H10" s="42"/>
      <c r="I10" s="42"/>
      <c r="J10" s="42"/>
      <c r="K10" s="42"/>
      <c r="L10" s="42"/>
      <c r="M10" s="42"/>
    </row>
    <row r="11" spans="1:13" ht="6" customHeight="1" x14ac:dyDescent="0.3">
      <c r="A11" s="27"/>
      <c r="B11" s="28"/>
      <c r="C11" s="7"/>
      <c r="D11" s="19"/>
      <c r="E11" s="28"/>
      <c r="F11" s="28"/>
      <c r="G11" s="28"/>
      <c r="H11" s="28"/>
      <c r="I11" s="28"/>
      <c r="J11" s="28"/>
      <c r="K11" s="28"/>
      <c r="L11" s="28"/>
      <c r="M11" s="28"/>
    </row>
    <row r="12" spans="1:13" x14ac:dyDescent="0.3">
      <c r="A12" s="39" t="s">
        <v>1</v>
      </c>
      <c r="B12" s="11">
        <v>1110000</v>
      </c>
      <c r="C12" s="12"/>
      <c r="E12" s="41" t="s">
        <v>44</v>
      </c>
      <c r="F12" s="41"/>
      <c r="G12" s="41"/>
      <c r="H12" s="41"/>
      <c r="I12" s="41"/>
      <c r="J12" s="41"/>
      <c r="K12" s="41"/>
      <c r="L12" s="41"/>
      <c r="M12" s="41"/>
    </row>
    <row r="13" spans="1:13" ht="15" customHeight="1" x14ac:dyDescent="0.3">
      <c r="A13" s="39"/>
      <c r="B13" s="10" t="s">
        <v>26</v>
      </c>
      <c r="C13" s="7"/>
      <c r="D13" s="19"/>
      <c r="E13" s="61" t="s">
        <v>14</v>
      </c>
      <c r="F13" s="61"/>
      <c r="G13" s="61"/>
      <c r="H13" s="61"/>
      <c r="I13" s="61"/>
      <c r="J13" s="61"/>
      <c r="K13" s="61"/>
      <c r="L13" s="61"/>
      <c r="M13" s="61"/>
    </row>
    <row r="14" spans="1:13" ht="6" customHeight="1" x14ac:dyDescent="0.3">
      <c r="A14" s="27"/>
      <c r="B14" s="28"/>
      <c r="C14" s="7"/>
      <c r="D14" s="19"/>
      <c r="E14" s="30"/>
      <c r="F14" s="30"/>
      <c r="G14" s="30"/>
      <c r="H14" s="30"/>
      <c r="I14" s="30"/>
      <c r="J14" s="30"/>
      <c r="K14" s="30"/>
      <c r="L14" s="30"/>
      <c r="M14" s="30"/>
    </row>
    <row r="15" spans="1:13" x14ac:dyDescent="0.3">
      <c r="A15" s="39" t="s">
        <v>2</v>
      </c>
      <c r="B15" s="11">
        <v>1115022</v>
      </c>
      <c r="C15" s="11">
        <v>810</v>
      </c>
      <c r="E15" s="41" t="s">
        <v>52</v>
      </c>
      <c r="F15" s="41"/>
      <c r="G15" s="41"/>
      <c r="H15" s="41"/>
      <c r="I15" s="41"/>
      <c r="J15" s="41"/>
      <c r="K15" s="41"/>
      <c r="L15" s="41"/>
      <c r="M15" s="41"/>
    </row>
    <row r="16" spans="1:13" ht="15" customHeight="1" x14ac:dyDescent="0.3">
      <c r="A16" s="39"/>
      <c r="B16" s="10" t="s">
        <v>26</v>
      </c>
      <c r="C16" s="2" t="s">
        <v>3</v>
      </c>
      <c r="D16" s="19"/>
      <c r="E16" s="42" t="s">
        <v>16</v>
      </c>
      <c r="F16" s="42"/>
      <c r="G16" s="42"/>
      <c r="H16" s="42"/>
      <c r="I16" s="42"/>
      <c r="J16" s="42"/>
      <c r="K16" s="42"/>
      <c r="L16" s="42"/>
      <c r="M16" s="42"/>
    </row>
    <row r="17" spans="1:13" ht="15" customHeight="1" x14ac:dyDescent="0.3">
      <c r="A17" s="27"/>
      <c r="B17" s="28"/>
      <c r="C17" s="2"/>
      <c r="D17" s="19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9.5" customHeight="1" x14ac:dyDescent="0.3">
      <c r="A18" s="64" t="s">
        <v>30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6" customHeight="1" x14ac:dyDescent="0.3">
      <c r="A19" s="1"/>
    </row>
    <row r="20" spans="1:13" ht="31.2" x14ac:dyDescent="0.3">
      <c r="A20" s="8" t="s">
        <v>25</v>
      </c>
      <c r="B20" s="43" t="s">
        <v>27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x14ac:dyDescent="0.3">
      <c r="A21" s="8" t="s">
        <v>0</v>
      </c>
      <c r="B21" s="44" t="s">
        <v>53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1:13" x14ac:dyDescent="0.3">
      <c r="A22" s="1"/>
    </row>
    <row r="23" spans="1:13" x14ac:dyDescent="0.3">
      <c r="A23" s="4" t="s">
        <v>31</v>
      </c>
    </row>
    <row r="24" spans="1:13" ht="33.75" customHeight="1" x14ac:dyDescent="0.3">
      <c r="A24" s="69" t="s">
        <v>75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</row>
    <row r="25" spans="1:13" x14ac:dyDescent="0.3">
      <c r="A25" s="4" t="s">
        <v>32</v>
      </c>
    </row>
    <row r="26" spans="1:13" x14ac:dyDescent="0.3">
      <c r="A26" s="1"/>
    </row>
    <row r="27" spans="1:13" ht="32.25" customHeight="1" x14ac:dyDescent="0.3">
      <c r="A27" s="8" t="s">
        <v>25</v>
      </c>
      <c r="B27" s="43" t="s">
        <v>5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3" x14ac:dyDescent="0.3">
      <c r="A28" s="8" t="s">
        <v>0</v>
      </c>
      <c r="B28" s="65" t="s">
        <v>76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29" spans="1:13" x14ac:dyDescent="0.3">
      <c r="A29" s="8" t="s">
        <v>1</v>
      </c>
      <c r="B29" s="65" t="s">
        <v>54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0" spans="1:13" ht="20.25" customHeight="1" x14ac:dyDescent="0.3">
      <c r="A30" s="8" t="s">
        <v>2</v>
      </c>
      <c r="B30" s="65" t="s">
        <v>55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</row>
    <row r="31" spans="1:13" ht="54" customHeight="1" x14ac:dyDescent="0.3">
      <c r="A31" s="1"/>
    </row>
    <row r="32" spans="1:13" x14ac:dyDescent="0.3">
      <c r="A32" s="4" t="s">
        <v>33</v>
      </c>
    </row>
    <row r="33" spans="1:26" ht="15.75" customHeight="1" x14ac:dyDescent="0.3">
      <c r="B33" s="12"/>
      <c r="L33" s="12" t="s">
        <v>28</v>
      </c>
    </row>
    <row r="34" spans="1:26" ht="4.5" customHeight="1" x14ac:dyDescent="0.3">
      <c r="A34" s="1"/>
    </row>
    <row r="35" spans="1:26" ht="30" customHeight="1" x14ac:dyDescent="0.3">
      <c r="A35" s="43" t="s">
        <v>25</v>
      </c>
      <c r="B35" s="43" t="s">
        <v>34</v>
      </c>
      <c r="C35" s="43"/>
      <c r="D35" s="43"/>
      <c r="E35" s="43" t="s">
        <v>18</v>
      </c>
      <c r="F35" s="43"/>
      <c r="G35" s="43"/>
      <c r="H35" s="43" t="s">
        <v>35</v>
      </c>
      <c r="I35" s="43"/>
      <c r="J35" s="43"/>
      <c r="K35" s="43" t="s">
        <v>19</v>
      </c>
      <c r="L35" s="43"/>
      <c r="M35" s="43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33" customHeight="1" x14ac:dyDescent="0.3">
      <c r="A36" s="43"/>
      <c r="B36" s="43"/>
      <c r="C36" s="43"/>
      <c r="D36" s="43"/>
      <c r="E36" s="8" t="s">
        <v>20</v>
      </c>
      <c r="F36" s="8" t="s">
        <v>21</v>
      </c>
      <c r="G36" s="8" t="s">
        <v>22</v>
      </c>
      <c r="H36" s="8" t="s">
        <v>20</v>
      </c>
      <c r="I36" s="8" t="s">
        <v>21</v>
      </c>
      <c r="J36" s="8" t="s">
        <v>22</v>
      </c>
      <c r="K36" s="8" t="s">
        <v>20</v>
      </c>
      <c r="L36" s="8" t="s">
        <v>21</v>
      </c>
      <c r="M36" s="8" t="s">
        <v>22</v>
      </c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3">
      <c r="A37" s="8">
        <v>1</v>
      </c>
      <c r="B37" s="43">
        <v>2</v>
      </c>
      <c r="C37" s="43"/>
      <c r="D37" s="43"/>
      <c r="E37" s="8">
        <v>3</v>
      </c>
      <c r="F37" s="8">
        <v>4</v>
      </c>
      <c r="G37" s="8">
        <v>5</v>
      </c>
      <c r="H37" s="8">
        <v>6</v>
      </c>
      <c r="I37" s="8">
        <v>7</v>
      </c>
      <c r="J37" s="8">
        <v>8</v>
      </c>
      <c r="K37" s="8">
        <v>9</v>
      </c>
      <c r="L37" s="8">
        <v>10</v>
      </c>
      <c r="M37" s="8">
        <v>11</v>
      </c>
      <c r="R37" s="5"/>
      <c r="S37" s="5"/>
      <c r="T37" s="5"/>
      <c r="U37" s="5"/>
      <c r="V37" s="5"/>
      <c r="W37" s="5"/>
      <c r="X37" s="5"/>
      <c r="Y37" s="5"/>
      <c r="Z37" s="5"/>
    </row>
    <row r="38" spans="1:26" ht="40.5" customHeight="1" x14ac:dyDescent="0.3">
      <c r="A38" s="8"/>
      <c r="B38" s="70" t="s">
        <v>76</v>
      </c>
      <c r="C38" s="71"/>
      <c r="D38" s="72"/>
      <c r="E38" s="14">
        <v>24380</v>
      </c>
      <c r="F38" s="14"/>
      <c r="G38" s="14">
        <f>E38+F38</f>
        <v>24380</v>
      </c>
      <c r="H38" s="14">
        <v>24380</v>
      </c>
      <c r="I38" s="14"/>
      <c r="J38" s="14">
        <f>H38+I38</f>
        <v>24380</v>
      </c>
      <c r="K38" s="14">
        <f>E38-H38</f>
        <v>0</v>
      </c>
      <c r="L38" s="14"/>
      <c r="M38" s="14">
        <f>K38+L38</f>
        <v>0</v>
      </c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33.75" customHeight="1" x14ac:dyDescent="0.3">
      <c r="A39" s="8"/>
      <c r="B39" s="70" t="s">
        <v>54</v>
      </c>
      <c r="C39" s="71"/>
      <c r="D39" s="72"/>
      <c r="E39" s="14">
        <v>67220</v>
      </c>
      <c r="F39" s="14"/>
      <c r="G39" s="14">
        <f>E39+F39</f>
        <v>67220</v>
      </c>
      <c r="H39" s="14">
        <v>67220</v>
      </c>
      <c r="I39" s="14"/>
      <c r="J39" s="14">
        <f>H39+I39</f>
        <v>67220</v>
      </c>
      <c r="K39" s="14">
        <f>E39-H39</f>
        <v>0</v>
      </c>
      <c r="L39" s="14"/>
      <c r="M39" s="14">
        <f>K39+L39</f>
        <v>0</v>
      </c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54" customHeight="1" x14ac:dyDescent="0.3">
      <c r="A40" s="8"/>
      <c r="B40" s="70" t="s">
        <v>55</v>
      </c>
      <c r="C40" s="71"/>
      <c r="D40" s="72"/>
      <c r="E40" s="14">
        <v>28400</v>
      </c>
      <c r="F40" s="14"/>
      <c r="G40" s="14">
        <f>E40+F40</f>
        <v>28400</v>
      </c>
      <c r="H40" s="14">
        <v>17957</v>
      </c>
      <c r="I40" s="14"/>
      <c r="J40" s="14">
        <f>H40+I40</f>
        <v>17957</v>
      </c>
      <c r="K40" s="14">
        <f>H40-E40</f>
        <v>-10443</v>
      </c>
      <c r="L40" s="14"/>
      <c r="M40" s="14">
        <f>K40+L40</f>
        <v>-10443</v>
      </c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3">
      <c r="A41" s="8"/>
      <c r="B41" s="43" t="s">
        <v>6</v>
      </c>
      <c r="C41" s="43"/>
      <c r="D41" s="43"/>
      <c r="E41" s="14">
        <f>SUM(E38:E40)</f>
        <v>120000</v>
      </c>
      <c r="F41" s="14"/>
      <c r="G41" s="14">
        <f t="shared" ref="G41:M41" si="0">SUM(G38:G40)</f>
        <v>120000</v>
      </c>
      <c r="H41" s="14">
        <f t="shared" si="0"/>
        <v>109557</v>
      </c>
      <c r="I41" s="14"/>
      <c r="J41" s="14">
        <f t="shared" si="0"/>
        <v>109557</v>
      </c>
      <c r="K41" s="14">
        <f>SUM(K38:K40)</f>
        <v>-10443</v>
      </c>
      <c r="L41" s="14"/>
      <c r="M41" s="14">
        <f t="shared" si="0"/>
        <v>-10443</v>
      </c>
      <c r="R41" s="5"/>
      <c r="S41" s="5"/>
      <c r="T41" s="5"/>
      <c r="U41" s="5"/>
      <c r="V41" s="5"/>
      <c r="W41" s="5"/>
      <c r="X41" s="5"/>
      <c r="Y41" s="5"/>
      <c r="Z41" s="5"/>
    </row>
    <row r="42" spans="1:26" ht="33" customHeight="1" x14ac:dyDescent="0.3">
      <c r="A42" s="62" t="s">
        <v>82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</row>
    <row r="43" spans="1:26" ht="9.75" customHeight="1" x14ac:dyDescent="0.3">
      <c r="A43" s="1"/>
    </row>
    <row r="44" spans="1:26" ht="22.5" customHeight="1" x14ac:dyDescent="0.3">
      <c r="A44" s="84" t="s">
        <v>36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26" x14ac:dyDescent="0.3">
      <c r="K45" s="12" t="s">
        <v>28</v>
      </c>
    </row>
    <row r="46" spans="1:26" ht="10.5" customHeight="1" x14ac:dyDescent="0.3">
      <c r="A46" s="1"/>
    </row>
    <row r="47" spans="1:26" ht="31.5" customHeight="1" x14ac:dyDescent="0.3">
      <c r="A47" s="43" t="s">
        <v>4</v>
      </c>
      <c r="B47" s="43" t="s">
        <v>37</v>
      </c>
      <c r="C47" s="43"/>
      <c r="D47" s="43"/>
      <c r="E47" s="43" t="s">
        <v>18</v>
      </c>
      <c r="F47" s="43"/>
      <c r="G47" s="43"/>
      <c r="H47" s="43" t="s">
        <v>35</v>
      </c>
      <c r="I47" s="43"/>
      <c r="J47" s="43"/>
      <c r="K47" s="43" t="s">
        <v>19</v>
      </c>
      <c r="L47" s="43"/>
      <c r="M47" s="43"/>
    </row>
    <row r="48" spans="1:26" ht="33.75" customHeight="1" x14ac:dyDescent="0.3">
      <c r="A48" s="43"/>
      <c r="B48" s="43"/>
      <c r="C48" s="43"/>
      <c r="D48" s="43"/>
      <c r="E48" s="8" t="s">
        <v>20</v>
      </c>
      <c r="F48" s="8" t="s">
        <v>21</v>
      </c>
      <c r="G48" s="8" t="s">
        <v>22</v>
      </c>
      <c r="H48" s="8" t="s">
        <v>20</v>
      </c>
      <c r="I48" s="8" t="s">
        <v>21</v>
      </c>
      <c r="J48" s="8" t="s">
        <v>22</v>
      </c>
      <c r="K48" s="8" t="s">
        <v>20</v>
      </c>
      <c r="L48" s="8" t="s">
        <v>21</v>
      </c>
      <c r="M48" s="8" t="s">
        <v>22</v>
      </c>
    </row>
    <row r="49" spans="1:13" x14ac:dyDescent="0.3">
      <c r="A49" s="8">
        <v>1</v>
      </c>
      <c r="B49" s="43">
        <v>2</v>
      </c>
      <c r="C49" s="43"/>
      <c r="D49" s="43"/>
      <c r="E49" s="8">
        <v>3</v>
      </c>
      <c r="F49" s="8">
        <v>4</v>
      </c>
      <c r="G49" s="8">
        <v>5</v>
      </c>
      <c r="H49" s="8">
        <v>6</v>
      </c>
      <c r="I49" s="8">
        <v>7</v>
      </c>
      <c r="J49" s="8">
        <v>8</v>
      </c>
      <c r="K49" s="8">
        <v>9</v>
      </c>
      <c r="L49" s="8">
        <v>10</v>
      </c>
      <c r="M49" s="8">
        <v>11</v>
      </c>
    </row>
    <row r="50" spans="1:13" ht="63.75" customHeight="1" x14ac:dyDescent="0.3">
      <c r="A50" s="34">
        <v>1</v>
      </c>
      <c r="B50" s="80" t="s">
        <v>77</v>
      </c>
      <c r="C50" s="81"/>
      <c r="D50" s="82"/>
      <c r="E50" s="34">
        <v>120000</v>
      </c>
      <c r="F50" s="34"/>
      <c r="G50" s="34">
        <f>E50+F50</f>
        <v>120000</v>
      </c>
      <c r="H50" s="34">
        <v>109557</v>
      </c>
      <c r="I50" s="34"/>
      <c r="J50" s="34">
        <f>H50+I50</f>
        <v>109557</v>
      </c>
      <c r="K50" s="34">
        <f>H50-E50</f>
        <v>-10443</v>
      </c>
      <c r="L50" s="34"/>
      <c r="M50" s="34">
        <f>K50+L50</f>
        <v>-10443</v>
      </c>
    </row>
    <row r="51" spans="1:13" x14ac:dyDescent="0.3">
      <c r="A51" s="8"/>
      <c r="B51" s="80" t="s">
        <v>6</v>
      </c>
      <c r="C51" s="81"/>
      <c r="D51" s="82"/>
      <c r="E51" s="8">
        <f>E50</f>
        <v>120000</v>
      </c>
      <c r="F51" s="34">
        <f t="shared" ref="F51:M51" si="1">F50</f>
        <v>0</v>
      </c>
      <c r="G51" s="34">
        <f t="shared" si="1"/>
        <v>120000</v>
      </c>
      <c r="H51" s="34">
        <f t="shared" si="1"/>
        <v>109557</v>
      </c>
      <c r="I51" s="34">
        <f t="shared" si="1"/>
        <v>0</v>
      </c>
      <c r="J51" s="34">
        <f t="shared" si="1"/>
        <v>109557</v>
      </c>
      <c r="K51" s="34">
        <f t="shared" si="1"/>
        <v>-10443</v>
      </c>
      <c r="L51" s="34">
        <f t="shared" si="1"/>
        <v>0</v>
      </c>
      <c r="M51" s="34">
        <f t="shared" si="1"/>
        <v>-10443</v>
      </c>
    </row>
    <row r="52" spans="1:13" ht="51.75" customHeight="1" x14ac:dyDescent="0.3">
      <c r="A52" s="1"/>
    </row>
    <row r="53" spans="1:13" x14ac:dyDescent="0.3">
      <c r="A53" s="4" t="s">
        <v>38</v>
      </c>
    </row>
    <row r="54" spans="1:13" x14ac:dyDescent="0.3">
      <c r="A54" s="1"/>
    </row>
    <row r="55" spans="1:13" ht="63" customHeight="1" x14ac:dyDescent="0.3">
      <c r="A55" s="43" t="s">
        <v>4</v>
      </c>
      <c r="B55" s="43" t="s">
        <v>23</v>
      </c>
      <c r="C55" s="48" t="s">
        <v>7</v>
      </c>
      <c r="D55" s="49" t="s">
        <v>8</v>
      </c>
      <c r="E55" s="43" t="s">
        <v>18</v>
      </c>
      <c r="F55" s="43"/>
      <c r="G55" s="43"/>
      <c r="H55" s="43" t="s">
        <v>39</v>
      </c>
      <c r="I55" s="43"/>
      <c r="J55" s="43"/>
      <c r="K55" s="43" t="s">
        <v>19</v>
      </c>
      <c r="L55" s="43"/>
      <c r="M55" s="43"/>
    </row>
    <row r="56" spans="1:13" ht="30.75" customHeight="1" x14ac:dyDescent="0.3">
      <c r="A56" s="43"/>
      <c r="B56" s="43"/>
      <c r="C56" s="48"/>
      <c r="D56" s="49"/>
      <c r="E56" s="33" t="s">
        <v>20</v>
      </c>
      <c r="F56" s="33" t="s">
        <v>21</v>
      </c>
      <c r="G56" s="33" t="s">
        <v>22</v>
      </c>
      <c r="H56" s="33" t="s">
        <v>20</v>
      </c>
      <c r="I56" s="33" t="s">
        <v>21</v>
      </c>
      <c r="J56" s="33" t="s">
        <v>22</v>
      </c>
      <c r="K56" s="33" t="s">
        <v>20</v>
      </c>
      <c r="L56" s="33" t="s">
        <v>21</v>
      </c>
      <c r="M56" s="33" t="s">
        <v>22</v>
      </c>
    </row>
    <row r="57" spans="1:13" x14ac:dyDescent="0.3">
      <c r="A57" s="8">
        <v>1</v>
      </c>
      <c r="B57" s="8">
        <v>2</v>
      </c>
      <c r="C57" s="8">
        <v>3</v>
      </c>
      <c r="D57" s="8">
        <v>4</v>
      </c>
      <c r="E57" s="8">
        <v>5</v>
      </c>
      <c r="F57" s="8">
        <v>6</v>
      </c>
      <c r="G57" s="8">
        <v>7</v>
      </c>
      <c r="H57" s="8">
        <v>8</v>
      </c>
      <c r="I57" s="8">
        <v>9</v>
      </c>
      <c r="J57" s="8">
        <v>10</v>
      </c>
      <c r="K57" s="8">
        <v>11</v>
      </c>
      <c r="L57" s="8">
        <v>12</v>
      </c>
      <c r="M57" s="8">
        <v>13</v>
      </c>
    </row>
    <row r="58" spans="1:13" ht="18" customHeight="1" x14ac:dyDescent="0.3">
      <c r="A58" s="66" t="s">
        <v>76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7"/>
    </row>
    <row r="59" spans="1:13" x14ac:dyDescent="0.3">
      <c r="A59" s="8"/>
      <c r="B59" s="35" t="s">
        <v>9</v>
      </c>
      <c r="C59" s="15"/>
      <c r="D59" s="15"/>
      <c r="E59" s="15"/>
      <c r="F59" s="15"/>
      <c r="G59" s="15"/>
      <c r="H59" s="20"/>
      <c r="I59" s="15"/>
      <c r="J59" s="15"/>
      <c r="K59" s="15"/>
      <c r="L59" s="15"/>
      <c r="M59" s="15"/>
    </row>
    <row r="60" spans="1:13" ht="78.75" customHeight="1" x14ac:dyDescent="0.3">
      <c r="A60" s="8"/>
      <c r="B60" s="15" t="s">
        <v>56</v>
      </c>
      <c r="C60" s="16" t="s">
        <v>57</v>
      </c>
      <c r="D60" s="17" t="s">
        <v>58</v>
      </c>
      <c r="E60" s="15">
        <v>12</v>
      </c>
      <c r="F60" s="15"/>
      <c r="G60" s="15">
        <f>E60</f>
        <v>12</v>
      </c>
      <c r="H60" s="20">
        <v>12</v>
      </c>
      <c r="I60" s="15"/>
      <c r="J60" s="15">
        <f>H60</f>
        <v>12</v>
      </c>
      <c r="K60" s="15">
        <f>E60-H60</f>
        <v>0</v>
      </c>
      <c r="L60" s="15"/>
      <c r="M60" s="15">
        <f>K60</f>
        <v>0</v>
      </c>
    </row>
    <row r="61" spans="1:13" x14ac:dyDescent="0.3">
      <c r="A61" s="8"/>
      <c r="B61" s="36" t="s">
        <v>10</v>
      </c>
      <c r="C61" s="16"/>
      <c r="D61" s="16"/>
      <c r="E61" s="15"/>
      <c r="F61" s="15"/>
      <c r="G61" s="15"/>
      <c r="H61" s="20"/>
      <c r="I61" s="15"/>
      <c r="J61" s="15"/>
      <c r="K61" s="15"/>
      <c r="L61" s="15"/>
      <c r="M61" s="15"/>
    </row>
    <row r="62" spans="1:13" ht="93.75" customHeight="1" x14ac:dyDescent="0.3">
      <c r="A62" s="8"/>
      <c r="B62" s="15" t="s">
        <v>59</v>
      </c>
      <c r="C62" s="16" t="s">
        <v>57</v>
      </c>
      <c r="D62" s="16" t="s">
        <v>49</v>
      </c>
      <c r="E62" s="15">
        <v>223</v>
      </c>
      <c r="F62" s="15"/>
      <c r="G62" s="15">
        <f>E62</f>
        <v>223</v>
      </c>
      <c r="H62" s="20">
        <v>223</v>
      </c>
      <c r="I62" s="15"/>
      <c r="J62" s="15">
        <f>H62</f>
        <v>223</v>
      </c>
      <c r="K62" s="15">
        <f>H62-E62</f>
        <v>0</v>
      </c>
      <c r="L62" s="15"/>
      <c r="M62" s="15">
        <f>K62</f>
        <v>0</v>
      </c>
    </row>
    <row r="63" spans="1:13" x14ac:dyDescent="0.3">
      <c r="A63" s="8"/>
      <c r="B63" s="73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5"/>
    </row>
    <row r="64" spans="1:13" x14ac:dyDescent="0.3">
      <c r="A64" s="8"/>
      <c r="B64" s="35" t="s">
        <v>11</v>
      </c>
      <c r="C64" s="16"/>
      <c r="D64" s="16"/>
      <c r="E64" s="15"/>
      <c r="F64" s="15"/>
      <c r="G64" s="15"/>
      <c r="H64" s="20"/>
      <c r="I64" s="15"/>
      <c r="J64" s="15"/>
      <c r="K64" s="15"/>
      <c r="L64" s="15"/>
      <c r="M64" s="15"/>
    </row>
    <row r="65" spans="1:13" ht="93" customHeight="1" x14ac:dyDescent="0.3">
      <c r="A65" s="8"/>
      <c r="B65" s="15" t="s">
        <v>60</v>
      </c>
      <c r="C65" s="16" t="s">
        <v>47</v>
      </c>
      <c r="D65" s="16" t="s">
        <v>49</v>
      </c>
      <c r="E65" s="15">
        <v>109</v>
      </c>
      <c r="F65" s="15"/>
      <c r="G65" s="15">
        <f>E65</f>
        <v>109</v>
      </c>
      <c r="H65" s="20">
        <v>109</v>
      </c>
      <c r="I65" s="15"/>
      <c r="J65" s="15">
        <f>H65</f>
        <v>109</v>
      </c>
      <c r="K65" s="15">
        <f>H65-E65</f>
        <v>0</v>
      </c>
      <c r="L65" s="15"/>
      <c r="M65" s="15">
        <f>K65</f>
        <v>0</v>
      </c>
    </row>
    <row r="66" spans="1:13" x14ac:dyDescent="0.3">
      <c r="A66" s="8"/>
      <c r="B66" s="73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5"/>
    </row>
    <row r="67" spans="1:13" x14ac:dyDescent="0.3">
      <c r="A67" s="8"/>
      <c r="B67" s="35" t="s">
        <v>12</v>
      </c>
      <c r="C67" s="16"/>
      <c r="D67" s="16"/>
      <c r="E67" s="15"/>
      <c r="F67" s="15"/>
      <c r="G67" s="15"/>
      <c r="H67" s="20"/>
      <c r="I67" s="15"/>
      <c r="J67" s="15"/>
      <c r="K67" s="15"/>
      <c r="L67" s="15"/>
      <c r="M67" s="15"/>
    </row>
    <row r="68" spans="1:13" ht="103.5" customHeight="1" x14ac:dyDescent="0.3">
      <c r="A68" s="8"/>
      <c r="B68" s="15" t="s">
        <v>61</v>
      </c>
      <c r="C68" s="16" t="s">
        <v>48</v>
      </c>
      <c r="D68" s="16" t="s">
        <v>49</v>
      </c>
      <c r="E68" s="15">
        <v>-46</v>
      </c>
      <c r="F68" s="15"/>
      <c r="G68" s="15">
        <f>E68</f>
        <v>-46</v>
      </c>
      <c r="H68" s="20">
        <v>-46</v>
      </c>
      <c r="I68" s="15"/>
      <c r="J68" s="15">
        <f>H68</f>
        <v>-46</v>
      </c>
      <c r="K68" s="15">
        <f>E68-H68</f>
        <v>0</v>
      </c>
      <c r="L68" s="15"/>
      <c r="M68" s="15">
        <f>K68</f>
        <v>0</v>
      </c>
    </row>
    <row r="69" spans="1:13" ht="17.25" customHeight="1" x14ac:dyDescent="0.3">
      <c r="A69" s="66" t="s">
        <v>54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8"/>
    </row>
    <row r="70" spans="1:13" x14ac:dyDescent="0.3">
      <c r="A70" s="8"/>
      <c r="B70" s="35" t="s">
        <v>9</v>
      </c>
      <c r="C70" s="15"/>
      <c r="D70" s="15"/>
      <c r="E70" s="15"/>
      <c r="F70" s="15"/>
      <c r="G70" s="15"/>
      <c r="H70" s="20"/>
      <c r="I70" s="15"/>
      <c r="J70" s="15"/>
      <c r="K70" s="15"/>
      <c r="L70" s="15"/>
      <c r="M70" s="15"/>
    </row>
    <row r="71" spans="1:13" ht="65.25" customHeight="1" x14ac:dyDescent="0.3">
      <c r="A71" s="8"/>
      <c r="B71" s="15" t="s">
        <v>62</v>
      </c>
      <c r="C71" s="16" t="s">
        <v>57</v>
      </c>
      <c r="D71" s="17" t="s">
        <v>58</v>
      </c>
      <c r="E71" s="20">
        <v>3</v>
      </c>
      <c r="F71" s="15"/>
      <c r="G71" s="15">
        <f>E71</f>
        <v>3</v>
      </c>
      <c r="H71" s="20">
        <v>3</v>
      </c>
      <c r="I71" s="15"/>
      <c r="J71" s="15">
        <f>H71</f>
        <v>3</v>
      </c>
      <c r="K71" s="15">
        <f>E71-H71</f>
        <v>0</v>
      </c>
      <c r="L71" s="15"/>
      <c r="M71" s="15">
        <f>K71</f>
        <v>0</v>
      </c>
    </row>
    <row r="72" spans="1:13" x14ac:dyDescent="0.3">
      <c r="A72" s="8"/>
      <c r="B72" s="35" t="s">
        <v>10</v>
      </c>
      <c r="C72" s="16"/>
      <c r="D72" s="16"/>
      <c r="E72" s="15"/>
      <c r="F72" s="15"/>
      <c r="G72" s="15"/>
      <c r="H72" s="20"/>
      <c r="I72" s="15"/>
      <c r="J72" s="15"/>
      <c r="K72" s="15"/>
      <c r="L72" s="15"/>
      <c r="M72" s="15"/>
    </row>
    <row r="73" spans="1:13" ht="78" customHeight="1" x14ac:dyDescent="0.3">
      <c r="A73" s="8"/>
      <c r="B73" s="20" t="s">
        <v>63</v>
      </c>
      <c r="C73" s="21" t="s">
        <v>57</v>
      </c>
      <c r="D73" s="21" t="s">
        <v>49</v>
      </c>
      <c r="E73" s="20">
        <v>138</v>
      </c>
      <c r="F73" s="20"/>
      <c r="G73" s="15">
        <f>E73</f>
        <v>138</v>
      </c>
      <c r="H73" s="20">
        <v>138</v>
      </c>
      <c r="I73" s="20"/>
      <c r="J73" s="15">
        <f>H73</f>
        <v>138</v>
      </c>
      <c r="K73" s="15">
        <f>H73-E73</f>
        <v>0</v>
      </c>
      <c r="L73" s="20"/>
      <c r="M73" s="15">
        <f>K73</f>
        <v>0</v>
      </c>
    </row>
    <row r="74" spans="1:13" ht="102.75" customHeight="1" x14ac:dyDescent="0.3">
      <c r="A74" s="8"/>
      <c r="B74" s="20" t="s">
        <v>50</v>
      </c>
      <c r="C74" s="21" t="s">
        <v>57</v>
      </c>
      <c r="D74" s="21" t="s">
        <v>49</v>
      </c>
      <c r="E74" s="20">
        <v>454</v>
      </c>
      <c r="F74" s="20"/>
      <c r="G74" s="15">
        <f>E74</f>
        <v>454</v>
      </c>
      <c r="H74" s="20">
        <v>475</v>
      </c>
      <c r="I74" s="20"/>
      <c r="J74" s="15">
        <f>H74</f>
        <v>475</v>
      </c>
      <c r="K74" s="15">
        <f>H74-E74</f>
        <v>21</v>
      </c>
      <c r="L74" s="20"/>
      <c r="M74" s="15">
        <f>K74</f>
        <v>21</v>
      </c>
    </row>
    <row r="75" spans="1:13" ht="30.75" customHeight="1" x14ac:dyDescent="0.3">
      <c r="A75" s="58" t="s">
        <v>83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60"/>
    </row>
    <row r="76" spans="1:13" x14ac:dyDescent="0.3">
      <c r="A76" s="8"/>
      <c r="B76" s="37" t="s">
        <v>11</v>
      </c>
      <c r="C76" s="21"/>
      <c r="D76" s="21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92.25" customHeight="1" x14ac:dyDescent="0.3">
      <c r="A77" s="8"/>
      <c r="B77" s="20" t="s">
        <v>64</v>
      </c>
      <c r="C77" s="21" t="s">
        <v>47</v>
      </c>
      <c r="D77" s="21" t="s">
        <v>49</v>
      </c>
      <c r="E77" s="20">
        <v>34</v>
      </c>
      <c r="F77" s="20"/>
      <c r="G77" s="15">
        <f>E77</f>
        <v>34</v>
      </c>
      <c r="H77" s="20">
        <v>34</v>
      </c>
      <c r="I77" s="20"/>
      <c r="J77" s="15">
        <f>H77</f>
        <v>34</v>
      </c>
      <c r="K77" s="15">
        <f>E77-H77</f>
        <v>0</v>
      </c>
      <c r="L77" s="20"/>
      <c r="M77" s="15">
        <f>K77</f>
        <v>0</v>
      </c>
    </row>
    <row r="78" spans="1:13" ht="116.25" customHeight="1" x14ac:dyDescent="0.3">
      <c r="A78" s="8"/>
      <c r="B78" s="20" t="s">
        <v>51</v>
      </c>
      <c r="C78" s="21" t="s">
        <v>47</v>
      </c>
      <c r="D78" s="21" t="s">
        <v>49</v>
      </c>
      <c r="E78" s="20">
        <v>58</v>
      </c>
      <c r="F78" s="20"/>
      <c r="G78" s="15">
        <f>E78</f>
        <v>58</v>
      </c>
      <c r="H78" s="20">
        <v>70</v>
      </c>
      <c r="I78" s="20"/>
      <c r="J78" s="20">
        <f>H78</f>
        <v>70</v>
      </c>
      <c r="K78" s="15">
        <f>H78-E78</f>
        <v>12</v>
      </c>
      <c r="L78" s="20"/>
      <c r="M78" s="20">
        <f>K78</f>
        <v>12</v>
      </c>
    </row>
    <row r="79" spans="1:13" x14ac:dyDescent="0.3">
      <c r="A79" s="73" t="s">
        <v>73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5"/>
    </row>
    <row r="80" spans="1:13" x14ac:dyDescent="0.3">
      <c r="A80" s="8"/>
      <c r="B80" s="20" t="s">
        <v>12</v>
      </c>
      <c r="C80" s="21"/>
      <c r="D80" s="21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8.25" customHeight="1" x14ac:dyDescent="0.3">
      <c r="A81" s="34"/>
      <c r="B81" s="20" t="s">
        <v>65</v>
      </c>
      <c r="C81" s="50" t="s">
        <v>48</v>
      </c>
      <c r="D81" s="50" t="s">
        <v>49</v>
      </c>
      <c r="E81" s="20">
        <v>0</v>
      </c>
      <c r="F81" s="20"/>
      <c r="G81" s="15">
        <f>E81</f>
        <v>0</v>
      </c>
      <c r="H81" s="20">
        <v>0</v>
      </c>
      <c r="I81" s="20"/>
      <c r="J81" s="15">
        <f>H81</f>
        <v>0</v>
      </c>
      <c r="K81" s="15">
        <f>H81-E81</f>
        <v>0</v>
      </c>
      <c r="L81" s="20"/>
      <c r="M81" s="15">
        <f>K81</f>
        <v>0</v>
      </c>
    </row>
    <row r="82" spans="1:13" ht="147" customHeight="1" x14ac:dyDescent="0.3">
      <c r="A82" s="34"/>
      <c r="B82" s="20" t="s">
        <v>66</v>
      </c>
      <c r="C82" s="51"/>
      <c r="D82" s="51"/>
      <c r="E82" s="20">
        <v>1.4</v>
      </c>
      <c r="F82" s="20"/>
      <c r="G82" s="15">
        <f>E82</f>
        <v>1.4</v>
      </c>
      <c r="H82" s="20">
        <v>0</v>
      </c>
      <c r="I82" s="20"/>
      <c r="J82" s="15">
        <f>H82</f>
        <v>0</v>
      </c>
      <c r="K82" s="15">
        <f>H82-E82</f>
        <v>-1.4</v>
      </c>
      <c r="L82" s="20"/>
      <c r="M82" s="15">
        <f>K82</f>
        <v>-1.4</v>
      </c>
    </row>
    <row r="83" spans="1:13" ht="32.25" customHeight="1" x14ac:dyDescent="0.3">
      <c r="A83" s="8"/>
      <c r="B83" s="52" t="s">
        <v>84</v>
      </c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4"/>
    </row>
    <row r="84" spans="1:13" ht="15.75" customHeight="1" x14ac:dyDescent="0.3">
      <c r="A84" s="66" t="s">
        <v>78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7"/>
    </row>
    <row r="85" spans="1:13" x14ac:dyDescent="0.3">
      <c r="A85" s="8"/>
      <c r="B85" s="35" t="s">
        <v>9</v>
      </c>
      <c r="C85" s="15"/>
      <c r="D85" s="15"/>
      <c r="E85" s="15"/>
      <c r="F85" s="15"/>
      <c r="G85" s="15"/>
      <c r="H85" s="20"/>
      <c r="I85" s="15"/>
      <c r="J85" s="15"/>
      <c r="K85" s="15"/>
      <c r="L85" s="15"/>
      <c r="M85" s="15"/>
    </row>
    <row r="86" spans="1:13" ht="155.25" customHeight="1" x14ac:dyDescent="0.3">
      <c r="A86" s="8"/>
      <c r="B86" s="15" t="s">
        <v>67</v>
      </c>
      <c r="C86" s="16" t="s">
        <v>47</v>
      </c>
      <c r="D86" s="16" t="s">
        <v>85</v>
      </c>
      <c r="E86" s="15">
        <v>28300</v>
      </c>
      <c r="F86" s="15"/>
      <c r="G86" s="15">
        <f>E86</f>
        <v>28300</v>
      </c>
      <c r="H86" s="20">
        <v>17858</v>
      </c>
      <c r="I86" s="15"/>
      <c r="J86" s="15">
        <f>H86</f>
        <v>17858</v>
      </c>
      <c r="K86" s="15">
        <f>H86-E86</f>
        <v>-10442</v>
      </c>
      <c r="L86" s="15"/>
      <c r="M86" s="15">
        <f>K86</f>
        <v>-10442</v>
      </c>
    </row>
    <row r="87" spans="1:13" ht="30" customHeight="1" x14ac:dyDescent="0.3">
      <c r="A87" s="8"/>
      <c r="B87" s="55" t="s">
        <v>86</v>
      </c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7"/>
    </row>
    <row r="88" spans="1:13" x14ac:dyDescent="0.3">
      <c r="A88" s="8"/>
      <c r="B88" s="35" t="s">
        <v>10</v>
      </c>
      <c r="C88" s="16"/>
      <c r="D88" s="16"/>
      <c r="E88" s="15"/>
      <c r="F88" s="15"/>
      <c r="G88" s="15"/>
      <c r="H88" s="20"/>
      <c r="I88" s="15"/>
      <c r="J88" s="15"/>
      <c r="K88" s="15"/>
      <c r="L88" s="15"/>
      <c r="M88" s="15"/>
    </row>
    <row r="89" spans="1:13" ht="117" customHeight="1" x14ac:dyDescent="0.3">
      <c r="A89" s="8"/>
      <c r="B89" s="15" t="s">
        <v>68</v>
      </c>
      <c r="C89" s="16" t="s">
        <v>45</v>
      </c>
      <c r="D89" s="17" t="s">
        <v>69</v>
      </c>
      <c r="E89" s="15">
        <v>19</v>
      </c>
      <c r="F89" s="15"/>
      <c r="G89" s="15">
        <f>E89</f>
        <v>19</v>
      </c>
      <c r="H89" s="20">
        <v>19</v>
      </c>
      <c r="I89" s="15"/>
      <c r="J89" s="15">
        <f>H89</f>
        <v>19</v>
      </c>
      <c r="K89" s="15">
        <f>E89-H89</f>
        <v>0</v>
      </c>
      <c r="L89" s="15"/>
      <c r="M89" s="15">
        <f>K89</f>
        <v>0</v>
      </c>
    </row>
    <row r="90" spans="1:13" x14ac:dyDescent="0.3">
      <c r="A90" s="8"/>
      <c r="B90" s="35" t="s">
        <v>11</v>
      </c>
      <c r="C90" s="16"/>
      <c r="D90" s="16"/>
      <c r="E90" s="15"/>
      <c r="F90" s="15"/>
      <c r="G90" s="15"/>
      <c r="H90" s="20"/>
      <c r="I90" s="15"/>
      <c r="J90" s="15"/>
      <c r="K90" s="15"/>
      <c r="L90" s="15"/>
      <c r="M90" s="15"/>
    </row>
    <row r="91" spans="1:13" ht="158.25" customHeight="1" x14ac:dyDescent="0.3">
      <c r="A91" s="8"/>
      <c r="B91" s="15" t="s">
        <v>70</v>
      </c>
      <c r="C91" s="16" t="s">
        <v>47</v>
      </c>
      <c r="D91" s="16" t="s">
        <v>49</v>
      </c>
      <c r="E91" s="15">
        <v>1489</v>
      </c>
      <c r="F91" s="15"/>
      <c r="G91" s="15">
        <f>E91</f>
        <v>1489</v>
      </c>
      <c r="H91" s="20">
        <v>940</v>
      </c>
      <c r="I91" s="15"/>
      <c r="J91" s="15">
        <f>H91</f>
        <v>940</v>
      </c>
      <c r="K91" s="15">
        <f>H91-E91</f>
        <v>-549</v>
      </c>
      <c r="L91" s="15"/>
      <c r="M91" s="15">
        <f>K91</f>
        <v>-549</v>
      </c>
    </row>
    <row r="92" spans="1:13" ht="33" customHeight="1" x14ac:dyDescent="0.3">
      <c r="A92" s="8"/>
      <c r="B92" s="73" t="s">
        <v>74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5"/>
    </row>
    <row r="93" spans="1:13" x14ac:dyDescent="0.3">
      <c r="A93" s="8"/>
      <c r="B93" s="35" t="s">
        <v>12</v>
      </c>
      <c r="C93" s="16"/>
      <c r="D93" s="16"/>
      <c r="E93" s="15"/>
      <c r="F93" s="15"/>
      <c r="G93" s="15"/>
      <c r="H93" s="20"/>
      <c r="I93" s="15"/>
      <c r="J93" s="15"/>
      <c r="K93" s="15"/>
      <c r="L93" s="15"/>
      <c r="M93" s="15"/>
    </row>
    <row r="94" spans="1:13" ht="134.25" customHeight="1" x14ac:dyDescent="0.3">
      <c r="A94" s="8"/>
      <c r="B94" s="15" t="s">
        <v>71</v>
      </c>
      <c r="C94" s="22" t="s">
        <v>45</v>
      </c>
      <c r="D94" s="16" t="s">
        <v>46</v>
      </c>
      <c r="E94" s="15">
        <v>4</v>
      </c>
      <c r="F94" s="15"/>
      <c r="G94" s="15">
        <f>E94</f>
        <v>4</v>
      </c>
      <c r="H94" s="20">
        <v>4</v>
      </c>
      <c r="I94" s="15"/>
      <c r="J94" s="15">
        <f>H94</f>
        <v>4</v>
      </c>
      <c r="K94" s="15">
        <f>H94-E94</f>
        <v>0</v>
      </c>
      <c r="L94" s="15"/>
      <c r="M94" s="15">
        <f>K94</f>
        <v>0</v>
      </c>
    </row>
    <row r="95" spans="1:13" ht="159" customHeight="1" x14ac:dyDescent="0.3">
      <c r="A95" s="8"/>
      <c r="B95" s="15" t="s">
        <v>72</v>
      </c>
      <c r="C95" s="22" t="s">
        <v>48</v>
      </c>
      <c r="D95" s="22" t="s">
        <v>49</v>
      </c>
      <c r="E95" s="23" t="s">
        <v>87</v>
      </c>
      <c r="F95" s="24"/>
      <c r="G95" s="25" t="s">
        <v>88</v>
      </c>
      <c r="H95" s="25" t="s">
        <v>88</v>
      </c>
      <c r="I95" s="24"/>
      <c r="J95" s="15" t="str">
        <f>H95</f>
        <v>0                                   -81</v>
      </c>
      <c r="K95" s="31" t="s">
        <v>89</v>
      </c>
      <c r="L95" s="32"/>
      <c r="M95" s="31" t="str">
        <f>K95</f>
        <v>0                             0</v>
      </c>
    </row>
    <row r="96" spans="1:13" x14ac:dyDescent="0.3">
      <c r="A96" s="43" t="s">
        <v>24</v>
      </c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1:13" x14ac:dyDescent="0.3">
      <c r="A97" s="1"/>
    </row>
    <row r="98" spans="1:13" ht="19.5" customHeight="1" x14ac:dyDescent="0.3">
      <c r="A98" s="4" t="s">
        <v>40</v>
      </c>
      <c r="B98" s="4"/>
      <c r="C98" s="4"/>
      <c r="D98" s="4"/>
    </row>
    <row r="99" spans="1:13" ht="6.75" customHeight="1" x14ac:dyDescent="0.3">
      <c r="A99" s="64" t="s">
        <v>41</v>
      </c>
      <c r="B99" s="64"/>
      <c r="C99" s="64"/>
      <c r="D99" s="64"/>
    </row>
    <row r="100" spans="1:13" ht="19.5" customHeight="1" x14ac:dyDescent="0.3">
      <c r="A100" s="6" t="s">
        <v>42</v>
      </c>
      <c r="B100" s="6"/>
      <c r="C100" s="6"/>
      <c r="D100" s="6"/>
    </row>
    <row r="101" spans="1:13" ht="8.25" customHeight="1" x14ac:dyDescent="0.3">
      <c r="A101" s="83" t="s">
        <v>79</v>
      </c>
      <c r="B101" s="83"/>
      <c r="C101" s="83"/>
      <c r="D101" s="83"/>
      <c r="E101" s="83"/>
    </row>
    <row r="102" spans="1:13" x14ac:dyDescent="0.3">
      <c r="A102" s="83"/>
      <c r="B102" s="83"/>
      <c r="C102" s="83"/>
      <c r="D102" s="83"/>
      <c r="E102" s="83"/>
      <c r="G102" s="78"/>
      <c r="H102" s="78"/>
      <c r="J102" s="78" t="s">
        <v>90</v>
      </c>
      <c r="K102" s="78"/>
      <c r="L102" s="78"/>
      <c r="M102" s="78"/>
    </row>
    <row r="103" spans="1:13" ht="15.75" customHeight="1" x14ac:dyDescent="0.3">
      <c r="A103" s="9"/>
      <c r="B103" s="9"/>
      <c r="C103" s="9"/>
      <c r="D103" s="9"/>
      <c r="E103" s="9"/>
      <c r="G103" s="79" t="s">
        <v>13</v>
      </c>
      <c r="H103" s="79"/>
      <c r="J103" s="61" t="s">
        <v>29</v>
      </c>
      <c r="K103" s="61"/>
      <c r="L103" s="61"/>
      <c r="M103" s="61"/>
    </row>
    <row r="104" spans="1:13" ht="18" customHeight="1" x14ac:dyDescent="0.3">
      <c r="A104" s="83" t="s">
        <v>80</v>
      </c>
      <c r="B104" s="83"/>
      <c r="C104" s="83"/>
      <c r="D104" s="83"/>
      <c r="E104" s="83"/>
      <c r="G104" s="78"/>
      <c r="H104" s="78"/>
      <c r="J104" s="78" t="s">
        <v>91</v>
      </c>
      <c r="K104" s="78"/>
      <c r="L104" s="78"/>
      <c r="M104" s="78"/>
    </row>
    <row r="105" spans="1:13" ht="15.75" customHeight="1" x14ac:dyDescent="0.3">
      <c r="A105" s="83"/>
      <c r="B105" s="83"/>
      <c r="C105" s="83"/>
      <c r="D105" s="83"/>
      <c r="E105" s="83"/>
      <c r="G105" s="79" t="s">
        <v>13</v>
      </c>
      <c r="H105" s="79"/>
      <c r="J105" s="61" t="s">
        <v>29</v>
      </c>
      <c r="K105" s="61"/>
      <c r="L105" s="61"/>
      <c r="M105" s="61"/>
    </row>
  </sheetData>
  <mergeCells count="74">
    <mergeCell ref="B39:D39"/>
    <mergeCell ref="B63:M63"/>
    <mergeCell ref="B66:M66"/>
    <mergeCell ref="C81:C82"/>
    <mergeCell ref="B47:D48"/>
    <mergeCell ref="K47:M47"/>
    <mergeCell ref="B50:D50"/>
    <mergeCell ref="A58:M58"/>
    <mergeCell ref="A44:M44"/>
    <mergeCell ref="E55:G55"/>
    <mergeCell ref="G105:H105"/>
    <mergeCell ref="J103:M103"/>
    <mergeCell ref="J102:M102"/>
    <mergeCell ref="J104:M104"/>
    <mergeCell ref="J105:M105"/>
    <mergeCell ref="A104:E105"/>
    <mergeCell ref="B92:M92"/>
    <mergeCell ref="A84:M84"/>
    <mergeCell ref="A79:M79"/>
    <mergeCell ref="G104:H104"/>
    <mergeCell ref="G103:H103"/>
    <mergeCell ref="B49:D49"/>
    <mergeCell ref="B51:D51"/>
    <mergeCell ref="A101:E102"/>
    <mergeCell ref="G102:H102"/>
    <mergeCell ref="A99:D99"/>
    <mergeCell ref="H55:J55"/>
    <mergeCell ref="A69:M69"/>
    <mergeCell ref="A47:A48"/>
    <mergeCell ref="E47:G47"/>
    <mergeCell ref="H47:J47"/>
    <mergeCell ref="A24:M24"/>
    <mergeCell ref="B40:D40"/>
    <mergeCell ref="B38:D38"/>
    <mergeCell ref="B29:M29"/>
    <mergeCell ref="B37:D37"/>
    <mergeCell ref="B41:D41"/>
    <mergeCell ref="A42:M42"/>
    <mergeCell ref="A18:M18"/>
    <mergeCell ref="B27:M27"/>
    <mergeCell ref="B28:M28"/>
    <mergeCell ref="B30:M30"/>
    <mergeCell ref="A35:A36"/>
    <mergeCell ref="E35:G35"/>
    <mergeCell ref="H35:J35"/>
    <mergeCell ref="K35:M35"/>
    <mergeCell ref="B35:D36"/>
    <mergeCell ref="A7:M7"/>
    <mergeCell ref="E9:M9"/>
    <mergeCell ref="E10:M10"/>
    <mergeCell ref="E12:M12"/>
    <mergeCell ref="E13:M13"/>
    <mergeCell ref="A9:A10"/>
    <mergeCell ref="A12:A13"/>
    <mergeCell ref="K55:M55"/>
    <mergeCell ref="A96:M96"/>
    <mergeCell ref="A55:A56"/>
    <mergeCell ref="B55:B56"/>
    <mergeCell ref="C55:C56"/>
    <mergeCell ref="D55:D56"/>
    <mergeCell ref="D81:D82"/>
    <mergeCell ref="B83:M83"/>
    <mergeCell ref="B87:M87"/>
    <mergeCell ref="A75:M75"/>
    <mergeCell ref="J1:M4"/>
    <mergeCell ref="A15:A16"/>
    <mergeCell ref="R35:T35"/>
    <mergeCell ref="U35:W35"/>
    <mergeCell ref="X35:Z35"/>
    <mergeCell ref="E15:M15"/>
    <mergeCell ref="E16:M16"/>
    <mergeCell ref="B20:M20"/>
    <mergeCell ref="B21:M21"/>
    <mergeCell ref="A6:M6"/>
  </mergeCells>
  <pageMargins left="0.15748031496062992" right="0.15748031496062992" top="0.35433070866141736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2020-01-22T11:56:50Z</cp:lastPrinted>
  <dcterms:created xsi:type="dcterms:W3CDTF">2018-12-28T08:43:53Z</dcterms:created>
  <dcterms:modified xsi:type="dcterms:W3CDTF">2026-03-19T16:30:59Z</dcterms:modified>
</cp:coreProperties>
</file>