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20\"/>
    </mc:Choice>
  </mc:AlternateContent>
  <xr:revisionPtr revIDLastSave="0" documentId="8_{24F0C8DC-B01F-4BE6-AE47-06224035196D}"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5" i="2" l="1"/>
  <c r="M55" i="2" s="1"/>
  <c r="C30" i="2"/>
  <c r="B8" i="2"/>
  <c r="B6" i="2"/>
  <c r="K71" i="2"/>
  <c r="J66" i="2"/>
  <c r="J71" i="2"/>
  <c r="J67" i="2"/>
  <c r="K73" i="2"/>
  <c r="M73" i="2"/>
  <c r="K68" i="2"/>
  <c r="M68" i="2"/>
  <c r="J68" i="2"/>
  <c r="G77" i="2"/>
  <c r="G78" i="2"/>
  <c r="G76" i="2"/>
  <c r="G72" i="2"/>
  <c r="G73" i="2"/>
  <c r="G71" i="2"/>
  <c r="G67" i="2"/>
  <c r="G68" i="2"/>
  <c r="G66" i="2"/>
  <c r="J58" i="2"/>
  <c r="K55" i="2"/>
  <c r="G55" i="2"/>
  <c r="G58" i="2"/>
  <c r="M58" i="2" s="1"/>
  <c r="I40" i="2"/>
  <c r="K40" i="2"/>
  <c r="I41" i="2"/>
  <c r="K41" i="2" s="1"/>
  <c r="K42" i="2" s="1"/>
  <c r="I39" i="2"/>
  <c r="I42" i="2" s="1"/>
  <c r="K39" i="2"/>
  <c r="H40" i="2"/>
  <c r="H42" i="2" s="1"/>
  <c r="H39" i="2"/>
  <c r="H41" i="2"/>
  <c r="H72" i="2"/>
  <c r="H29" i="2"/>
  <c r="I29" i="2"/>
  <c r="K29" i="2"/>
  <c r="I28" i="2"/>
  <c r="I30" i="2" s="1"/>
  <c r="K28" i="2"/>
  <c r="K30" i="2" s="1"/>
  <c r="H28" i="2"/>
  <c r="E29" i="2"/>
  <c r="E28" i="2"/>
  <c r="E40" i="2"/>
  <c r="E41" i="2"/>
  <c r="E39" i="2"/>
  <c r="M71" i="2"/>
  <c r="L71" i="2"/>
  <c r="L72" i="2"/>
  <c r="M67" i="2"/>
  <c r="L67" i="2"/>
  <c r="K67" i="2"/>
  <c r="L66" i="2"/>
  <c r="M66" i="2"/>
  <c r="K66" i="2"/>
  <c r="L58" i="2"/>
  <c r="K58" i="2"/>
  <c r="L55" i="2"/>
  <c r="L52" i="2"/>
  <c r="M52" i="2"/>
  <c r="D42" i="2"/>
  <c r="E42" i="2"/>
  <c r="F42" i="2"/>
  <c r="G42" i="2"/>
  <c r="J42" i="2"/>
  <c r="C42" i="2"/>
  <c r="D30" i="2"/>
  <c r="E30" i="2"/>
  <c r="F30" i="2"/>
  <c r="G30" i="2"/>
  <c r="H30" i="2"/>
  <c r="J30" i="2"/>
  <c r="J72" i="2"/>
  <c r="K72" i="2"/>
  <c r="M72" i="2" s="1"/>
</calcChain>
</file>

<file path=xl/sharedStrings.xml><?xml version="1.0" encoding="utf-8"?>
<sst xmlns="http://schemas.openxmlformats.org/spreadsheetml/2006/main" count="149" uniqueCount="90">
  <si>
    <t>6.</t>
  </si>
  <si>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</si>
  <si>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</si>
  <si>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</si>
  <si>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</si>
  <si>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</si>
  <si>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</si>
  <si>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</si>
  <si>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</si>
  <si>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</si>
  <si>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</si>
  <si>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</si>
  <si>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</si>
  <si>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</si>
  <si>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</si>
  <si>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</si>
  <si>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</si>
  <si>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</si>
  <si>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</si>
  <si>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</si>
  <si>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</si>
  <si>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</si>
  <si>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</si>
  <si>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</si>
  <si>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</si>
  <si>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</si>
  <si>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Напрями використання  бюджетних коштів</t>
  </si>
  <si>
    <t>N
з/п</t>
  </si>
  <si>
    <t>N
 з/п</t>
  </si>
  <si>
    <t>Департамент соціального захисту населення Чернівецької ОДА</t>
  </si>
  <si>
    <t>Н.І.ФЕДОРУЦА</t>
  </si>
  <si>
    <t>осіб</t>
  </si>
  <si>
    <t>розрахунок</t>
  </si>
  <si>
    <t>х</t>
  </si>
  <si>
    <t>%</t>
  </si>
  <si>
    <t>Покращення матеріального стану малозабезпечених верств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</si>
  <si>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</si>
  <si>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Комплексна програма оздоровлення та відпочинку дітей Чернівецької області на 2016-2020 роки</t>
  </si>
  <si>
    <t>грн.</t>
  </si>
  <si>
    <t xml:space="preserve">Зміни по використанню асигнувань проводилася в межах заходів відповідно по програмах  та нагальності вирішення тієї чи іншої проблеми виниклої по  зверненню громадян. </t>
  </si>
  <si>
    <t>аналітичний облік</t>
  </si>
  <si>
    <t>Контингент осіб який склався по виконанню програм сформований відповідно до звернень громадян задля вирішення виниклих матеріально-побутових проблем та терміновості їх вирішення.</t>
  </si>
  <si>
    <t>Середня вартість інформаційної листівки, буклету, посвідчення та інше</t>
  </si>
  <si>
    <t>грн</t>
  </si>
  <si>
    <t>Відсоток охоплення інформаційною кампанією</t>
  </si>
  <si>
    <t>Чисельність оздоровлених громадян</t>
  </si>
  <si>
    <t>Чисельність дітей та супроводжуючих осіб забезпечених послугами проїзду</t>
  </si>
  <si>
    <t>Середні витрати на одну особу, яка отримала послуги проїзду</t>
  </si>
  <si>
    <t>Відсоток забезпеченості  санаторно- курортними путівками громадян, які звернулися</t>
  </si>
  <si>
    <t>Відсоток дітей та супроводжуючих осіб забезпечених послугами проїзду</t>
  </si>
  <si>
    <t>Середня виплата по заходах склалася відповідно до кількості звернень та асигнувань виділених на виплату по заходах.</t>
  </si>
  <si>
    <t>Начальник управління в справах фінансів - головний бухгалтер</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</si>
  <si>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</si>
  <si>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</si>
  <si>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</si>
  <si>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</si>
  <si>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</si>
  <si>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 та напрями використання бюджетних коштів за бюджетною програмою</t>
  </si>
  <si>
    <t>гривень</t>
  </si>
  <si>
    <t xml:space="preserve">10. </t>
  </si>
  <si>
    <t>Інші заходи у сфері соціального захисту і соціальноозабезпечення</t>
  </si>
  <si>
    <t>0813242</t>
  </si>
  <si>
    <t>Забезпечення належних умов для покращення матеріального стану окремих категорій населення області, учасників антитерористичної операції та членів їх сімей, членів сімей загиблих учасників антитерористичної операції та інші заходи соціального захисту і соціального забезпечення.</t>
  </si>
  <si>
    <t>Забезпечення проведення заходів у сфері соціального захисту і соціального забезпечення.</t>
  </si>
  <si>
    <t>Покращення матеріального стану окремих категорій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</si>
  <si>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 xml:space="preserve"> 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</si>
  <si>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Кількість одержувачів одноразової фінансової допомоги</t>
  </si>
  <si>
    <t xml:space="preserve">звіт </t>
  </si>
  <si>
    <t>середньомісячний розмір одноразової фінансової допомоги</t>
  </si>
  <si>
    <t>Кількість осіб, яким протягом року  надано одноразової фінансової допомоги (порівняно з минулим роком)</t>
  </si>
  <si>
    <t>Кількість інформаційних буклетів, листівок, посвідчень та інше</t>
  </si>
  <si>
    <t>Од.</t>
  </si>
  <si>
    <t>Узагальнений висновок про виконання бюджетної програми. Результативні показники по даній програмі виконані в повній  мірі  і незначне відхилення  суттєво не вплинуло в цілому на виконання програми.</t>
  </si>
  <si>
    <t>про виконання паспорта бюджетної програми місцевого бюджету за 2020 рік</t>
  </si>
  <si>
    <t xml:space="preserve">1.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</si>
  <si>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</si>
  <si>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</si>
  <si>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</si>
  <si>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 xml:space="preserve">2. </t>
  </si>
  <si>
    <t>(код Програмної класифікації видатків та кредитування місцевого бюджету)</t>
  </si>
  <si>
    <t xml:space="preserve">3.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</si>
  <si>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</si>
  <si>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</si>
  <si>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</si>
  <si>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</si>
  <si>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Директор Департаменту</t>
  </si>
  <si>
    <t>І.С.МІНТЯНСЬКИЙ</t>
  </si>
  <si>
    <t>Обласна комплексна програма соціальної підтримки малозабезпечених верств населення „Турбота” на 2019-2021роки</t>
  </si>
  <si>
    <t>Комплексна програм соціальної підтримки учасників АТО/ООС та членів їх сімей на 2020-2022 роки"</t>
  </si>
  <si>
    <t>Середні витрати на одну особу, яка отримала послуги по оздоровленню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</si>
</sst>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_ ;[Red]\-#,##0\ "/>
    <numFmt numFmtId="185" formatCode="0.0"/>
  </numFmts>
  <fonts count="14" x14ac:knownFonts="1">
    <font>
      <sz val="11"/>
      <color theme="1"/>
      <name val="Calibri"/>
      <family val="2"/>
      <charset val="204"/>
      <scheme val="minor"/>
    </font>
    <font>
      <sz val="11"/>
      <color indexed="8"/>
      <name val="Times New Roman"/>
      <family val="1"/>
      <charset val="204"/>
    </font>
    <font>
      <sz val="12"/>
      <color rgb="FF000000"/>
      <name val="Times New Roman"/>
      <family val="1"/>
      <charset val="204"/>
    </font>
    <font>
      <sz val="8"/>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sz val="11"/>
      <color theme="1"/>
      <name val="Times New Roman"/>
      <family val="1"/>
      <charset val="204"/>
    </font>
    <font>
      <b/>
      <sz val="11"/>
      <color theme="1"/>
      <name val="Times New Roman"/>
      <family val="1"/>
      <charset val="204"/>
    </font>
    <font>
      <sz val="12"/>
      <color theme="1"/>
      <name val="Calibri"/>
      <family val="2"/>
      <charset val="204"/>
      <scheme val="minor"/>
    </font>
    <font>
      <b/>
      <sz val="12"/>
      <color rgb="FF000000"/>
      <name val="Times New Roman"/>
      <family val="1"/>
      <charset val="204"/>
    </font>
    <font>
      <sz val="8"/>
      <color theme="1"/>
      <name val="Times New Roman"/>
      <family val="1"/>
      <charset val="204"/>
    </font>
    <font>
      <sz val="12"/>
      <color theme="1"/>
      <name val="Times New Roman"/>
      <family val="1"/>
      <charset val="204"/>
    </font>
    <font>
      <sz val="9"/>
      <color theme="1"/>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26">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center" vertical="top" wrapText="1"/>
    </xf>
    <xf numFmtId="0" fontId="0" fillId="0" borderId="2" xfId="0" applyBorder="1"/>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vertical="center" wrapText="1"/>
    </xf>
    <xf numFmtId="0" fontId="4" fillId="0" borderId="7" xfId="0" applyFont="1" applyBorder="1" applyAlignment="1">
      <alignment horizontal="center" vertical="center" wrapText="1"/>
    </xf>
    <xf numFmtId="3" fontId="5" fillId="0" borderId="7"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3"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6" fillId="0" borderId="5" xfId="0" applyFont="1" applyBorder="1" applyAlignment="1">
      <alignment vertical="center" wrapText="1"/>
    </xf>
    <xf numFmtId="0" fontId="8" fillId="0" borderId="1" xfId="0" applyFont="1" applyBorder="1" applyAlignment="1">
      <alignment vertical="center" wrapText="1"/>
    </xf>
    <xf numFmtId="0" fontId="4" fillId="0" borderId="9" xfId="0" applyFont="1" applyBorder="1" applyAlignment="1">
      <alignment horizontal="center" vertical="center" wrapText="1"/>
    </xf>
    <xf numFmtId="0" fontId="3"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xf numFmtId="0" fontId="2" fillId="0" borderId="0" xfId="0" applyFont="1" applyAlignment="1">
      <alignment vertical="center"/>
    </xf>
    <xf numFmtId="0" fontId="7" fillId="0" borderId="0" xfId="0" applyFont="1"/>
    <xf numFmtId="0" fontId="2" fillId="0" borderId="1" xfId="0" applyFont="1" applyBorder="1" applyAlignment="1">
      <alignment horizontal="center" vertical="center" wrapText="1"/>
    </xf>
    <xf numFmtId="0" fontId="0" fillId="0" borderId="1" xfId="0" applyBorder="1"/>
    <xf numFmtId="0" fontId="6"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horizontal="center" vertical="center" wrapText="1"/>
    </xf>
    <xf numFmtId="185" fontId="7" fillId="0" borderId="1" xfId="0" applyNumberFormat="1" applyFont="1" applyBorder="1" applyAlignment="1">
      <alignment vertical="center" wrapText="1"/>
    </xf>
    <xf numFmtId="185" fontId="6" fillId="0" borderId="1" xfId="0" applyNumberFormat="1" applyFont="1" applyBorder="1" applyAlignment="1">
      <alignmen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184" fontId="6" fillId="0" borderId="1" xfId="0" applyNumberFormat="1" applyFont="1" applyBorder="1" applyAlignment="1">
      <alignment horizontal="center" vertical="center" wrapText="1"/>
    </xf>
    <xf numFmtId="184" fontId="1" fillId="0" borderId="1" xfId="0"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0" fontId="2"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184" fontId="1" fillId="0" borderId="1" xfId="0" applyNumberFormat="1" applyFont="1" applyFill="1" applyBorder="1" applyAlignment="1" applyProtection="1">
      <alignment horizontal="center" vertical="center" wrapText="1"/>
      <protection locked="0"/>
    </xf>
    <xf numFmtId="0" fontId="6" fillId="0" borderId="5" xfId="0" applyFont="1" applyFill="1" applyBorder="1" applyAlignment="1">
      <alignment vertical="center" wrapText="1"/>
    </xf>
    <xf numFmtId="184" fontId="6" fillId="0" borderId="1" xfId="0" applyNumberFormat="1" applyFont="1" applyFill="1" applyBorder="1" applyAlignment="1">
      <alignment horizontal="center" vertical="center" wrapText="1"/>
    </xf>
    <xf numFmtId="0" fontId="7" fillId="0" borderId="7" xfId="0" applyFont="1" applyFill="1" applyBorder="1" applyAlignment="1">
      <alignment vertical="center" wrapText="1"/>
    </xf>
    <xf numFmtId="0" fontId="7" fillId="0" borderId="1" xfId="0" applyFont="1" applyFill="1" applyBorder="1" applyAlignment="1">
      <alignment vertical="center" wrapText="1"/>
    </xf>
    <xf numFmtId="0" fontId="6" fillId="0" borderId="7" xfId="0" applyFont="1" applyFill="1" applyBorder="1" applyAlignment="1">
      <alignment vertical="center" wrapText="1"/>
    </xf>
    <xf numFmtId="0" fontId="8" fillId="0" borderId="2" xfId="0" applyFont="1" applyBorder="1" applyAlignment="1">
      <alignment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1" fillId="0" borderId="10" xfId="0" applyFont="1" applyBorder="1" applyAlignment="1">
      <alignment vertical="top" wrapText="1"/>
    </xf>
    <xf numFmtId="0" fontId="11" fillId="0" borderId="10" xfId="0" applyFont="1" applyBorder="1" applyAlignment="1">
      <alignment horizontal="center" vertical="top"/>
    </xf>
    <xf numFmtId="0" fontId="8" fillId="0" borderId="2" xfId="0" applyFont="1" applyBorder="1" applyAlignment="1">
      <alignment vertical="top" wrapText="1"/>
    </xf>
    <xf numFmtId="49" fontId="8" fillId="0" borderId="2" xfId="0" applyNumberFormat="1"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vertical="center" wrapText="1"/>
    </xf>
    <xf numFmtId="0" fontId="10" fillId="0" borderId="2" xfId="0" applyFont="1" applyBorder="1" applyAlignment="1">
      <alignment horizontal="center" vertical="center" wrapText="1"/>
    </xf>
    <xf numFmtId="0" fontId="11" fillId="0" borderId="0" xfId="0" applyFont="1" applyBorder="1" applyAlignment="1">
      <alignment horizontal="center" vertical="top" wrapText="1"/>
    </xf>
    <xf numFmtId="0" fontId="11" fillId="0" borderId="10" xfId="0" applyFont="1" applyBorder="1" applyAlignment="1">
      <alignment horizontal="center" vertical="top" wrapText="1"/>
    </xf>
    <xf numFmtId="0" fontId="8" fillId="0" borderId="2" xfId="0" applyFont="1" applyBorder="1" applyAlignment="1">
      <alignment horizontal="center" vertical="center" wrapText="1"/>
    </xf>
    <xf numFmtId="0" fontId="0" fillId="0" borderId="2" xfId="0" applyBorder="1" applyAlignment="1">
      <alignment vertical="center" wrapText="1"/>
    </xf>
    <xf numFmtId="0" fontId="11" fillId="0" borderId="10" xfId="0" applyFont="1" applyBorder="1" applyAlignment="1">
      <alignment horizontal="center" vertical="top" wrapText="1"/>
    </xf>
    <xf numFmtId="0" fontId="13" fillId="0" borderId="0" xfId="0" applyFont="1" applyAlignment="1">
      <alignment horizontal="center" vertical="top" wrapText="1"/>
    </xf>
    <xf numFmtId="0" fontId="8" fillId="0" borderId="2" xfId="0" applyFont="1" applyBorder="1" applyAlignment="1">
      <alignment horizontal="center" wrapText="1"/>
    </xf>
    <xf numFmtId="0" fontId="0" fillId="0" borderId="2" xfId="0" applyBorder="1" applyAlignment="1">
      <alignment horizontal="center" wrapText="1"/>
    </xf>
    <xf numFmtId="0" fontId="11" fillId="0" borderId="0" xfId="0" applyFont="1" applyAlignment="1">
      <alignment horizontal="center" vertical="top"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2" fillId="0" borderId="0" xfId="0" applyFont="1" applyAlignment="1">
      <alignment wrapText="1"/>
    </xf>
    <xf numFmtId="0" fontId="7" fillId="0" borderId="0" xfId="0" applyFont="1" applyAlignment="1">
      <alignment wrapText="1"/>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0" fillId="0" borderId="2" xfId="0" applyBorder="1" applyAlignment="1"/>
    <xf numFmtId="0" fontId="0" fillId="0" borderId="5" xfId="0" applyBorder="1" applyAlignment="1"/>
    <xf numFmtId="0" fontId="0" fillId="0" borderId="7" xfId="0" applyBorder="1" applyAlignment="1"/>
    <xf numFmtId="0" fontId="0" fillId="0" borderId="4" xfId="0" applyBorder="1" applyAlignment="1"/>
    <xf numFmtId="0" fontId="7" fillId="0" borderId="2" xfId="0" applyFont="1" applyBorder="1" applyAlignment="1">
      <alignment horizontal="center"/>
    </xf>
    <xf numFmtId="0" fontId="2" fillId="0" borderId="6" xfId="0" applyFont="1"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10" fillId="0" borderId="0" xfId="0" applyFont="1" applyAlignment="1">
      <alignment horizontal="center" vertical="center"/>
    </xf>
    <xf numFmtId="0" fontId="2" fillId="0" borderId="0" xfId="0" applyFont="1" applyAlignment="1">
      <alignment horizontal="center" vertical="center" wrapText="1"/>
    </xf>
    <xf numFmtId="0" fontId="3" fillId="0" borderId="10" xfId="0" applyFont="1" applyBorder="1" applyAlignment="1">
      <alignment horizontal="center" vertical="top" wrapText="1"/>
    </xf>
    <xf numFmtId="0" fontId="12" fillId="0" borderId="10" xfId="0" applyFont="1" applyBorder="1" applyAlignment="1">
      <alignment wrapText="1"/>
    </xf>
    <xf numFmtId="0" fontId="0" fillId="0" borderId="10" xfId="0" applyBorder="1" applyAlignment="1">
      <alignmen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tabSelected="1" view="pageBreakPreview" zoomScale="60" zoomScaleNormal="100" workbookViewId="0">
      <selection activeCell="J72" sqref="J72"/>
    </sheetView>
  </sheetViews>
  <sheetFormatPr defaultColWidth="13.6640625" defaultRowHeight="14.4" x14ac:dyDescent="0.3"/>
  <cols>
    <col min="1" max="1" width="5.88671875" customWidth="1"/>
    <col min="2" max="2" width="19.33203125" customWidth="1"/>
    <col min="4" max="4" width="18" customWidth="1"/>
    <col min="5" max="6" width="17.6640625" customWidth="1"/>
    <col min="7" max="7" width="22.5546875" customWidth="1"/>
  </cols>
  <sheetData>
    <row r="1" spans="1:13" ht="15.6" x14ac:dyDescent="0.3">
      <c r="A1" s="121" t="s">
        <v>14</v>
      </c>
      <c r="B1" s="121"/>
      <c r="C1" s="121"/>
      <c r="D1" s="121"/>
      <c r="E1" s="121"/>
      <c r="F1" s="121"/>
      <c r="G1" s="121"/>
      <c r="H1" s="121"/>
      <c r="I1" s="121"/>
      <c r="J1" s="121"/>
      <c r="K1" s="121"/>
      <c r="L1" s="121"/>
      <c r="M1" s="121"/>
    </row>
    <row r="2" spans="1:13" ht="15.6" x14ac:dyDescent="0.3">
      <c r="A2" s="121" t="s">
        <v>73</v>
      </c>
      <c r="B2" s="121"/>
      <c r="C2" s="121"/>
      <c r="D2" s="121"/>
      <c r="E2" s="121"/>
      <c r="F2" s="121"/>
      <c r="G2" s="121"/>
      <c r="H2" s="121"/>
      <c r="I2" s="121"/>
      <c r="J2" s="121"/>
      <c r="K2" s="121"/>
      <c r="L2" s="121"/>
      <c r="M2" s="121"/>
    </row>
    <row r="3" spans="1:13" ht="15.6" x14ac:dyDescent="0.3">
      <c r="A3" s="67"/>
      <c r="B3" s="67"/>
      <c r="C3" s="67"/>
      <c r="D3" s="67"/>
      <c r="E3" s="67"/>
      <c r="F3" s="67"/>
      <c r="G3" s="67"/>
      <c r="H3" s="67"/>
      <c r="I3" s="67"/>
      <c r="J3" s="67"/>
      <c r="K3" s="67"/>
      <c r="L3" s="67"/>
      <c r="M3" s="67"/>
    </row>
    <row r="4" spans="1:13" s="45" customFormat="1" ht="28.5" customHeight="1" x14ac:dyDescent="0.25">
      <c r="A4" s="78" t="s">
        <v>74</v>
      </c>
      <c r="B4" s="79" t="s">
        <v>61</v>
      </c>
      <c r="C4" s="78"/>
      <c r="D4" s="90" t="s">
        <v>29</v>
      </c>
      <c r="E4" s="90"/>
      <c r="F4" s="91"/>
      <c r="G4" s="80">
        <v>38345436</v>
      </c>
    </row>
    <row r="5" spans="1:13" s="45" customFormat="1" ht="28.5" customHeight="1" x14ac:dyDescent="0.25">
      <c r="A5" s="92" t="s">
        <v>75</v>
      </c>
      <c r="B5" s="92"/>
      <c r="C5" s="92"/>
      <c r="D5" s="93" t="s">
        <v>76</v>
      </c>
      <c r="E5" s="93"/>
      <c r="F5" s="81"/>
      <c r="G5" s="82" t="s">
        <v>77</v>
      </c>
    </row>
    <row r="6" spans="1:13" s="45" customFormat="1" ht="32.25" customHeight="1" x14ac:dyDescent="0.3">
      <c r="A6" s="83" t="s">
        <v>78</v>
      </c>
      <c r="B6" s="84" t="str">
        <f>B4</f>
        <v>0813242</v>
      </c>
      <c r="C6" s="85"/>
      <c r="D6" s="94" t="s">
        <v>29</v>
      </c>
      <c r="E6" s="95"/>
      <c r="F6" s="95"/>
      <c r="G6" s="85">
        <v>38345436</v>
      </c>
    </row>
    <row r="7" spans="1:13" s="45" customFormat="1" ht="23.25" customHeight="1" x14ac:dyDescent="0.25">
      <c r="A7" s="92" t="s">
        <v>79</v>
      </c>
      <c r="B7" s="92"/>
      <c r="C7" s="92"/>
      <c r="D7" s="96" t="s">
        <v>13</v>
      </c>
      <c r="E7" s="96"/>
      <c r="F7" s="81"/>
      <c r="G7" s="82" t="s">
        <v>77</v>
      </c>
    </row>
    <row r="8" spans="1:13" s="45" customFormat="1" ht="44.25" customHeight="1" x14ac:dyDescent="0.25">
      <c r="A8" s="86" t="s">
        <v>80</v>
      </c>
      <c r="B8" s="79" t="str">
        <f>B4</f>
        <v>0813242</v>
      </c>
      <c r="C8" s="80">
        <v>3242</v>
      </c>
      <c r="D8" s="87">
        <v>1090</v>
      </c>
      <c r="E8" s="90" t="s">
        <v>60</v>
      </c>
      <c r="F8" s="91"/>
      <c r="G8" s="80">
        <v>24100000000</v>
      </c>
    </row>
    <row r="9" spans="1:13" s="45" customFormat="1" ht="37.5" customHeight="1" x14ac:dyDescent="0.25">
      <c r="B9" s="88" t="s">
        <v>79</v>
      </c>
      <c r="C9" s="89" t="s">
        <v>81</v>
      </c>
      <c r="D9" s="89" t="s">
        <v>82</v>
      </c>
      <c r="E9" s="92" t="s">
        <v>83</v>
      </c>
      <c r="F9" s="92"/>
      <c r="G9" s="89" t="s">
        <v>84</v>
      </c>
    </row>
    <row r="10" spans="1:13" s="43" customFormat="1" ht="19.5" customHeight="1" x14ac:dyDescent="0.3">
      <c r="A10" s="101" t="s">
        <v>52</v>
      </c>
      <c r="B10" s="101"/>
      <c r="C10" s="101"/>
      <c r="D10" s="101"/>
      <c r="E10" s="101"/>
      <c r="F10" s="101"/>
      <c r="G10" s="101"/>
      <c r="H10" s="101"/>
      <c r="I10" s="101"/>
      <c r="J10" s="101"/>
      <c r="K10" s="101"/>
      <c r="L10" s="101"/>
      <c r="M10" s="101"/>
    </row>
    <row r="11" spans="1:13" s="43" customFormat="1" ht="31.2" x14ac:dyDescent="0.3">
      <c r="A11" s="40" t="s">
        <v>27</v>
      </c>
      <c r="B11" s="102" t="s">
        <v>53</v>
      </c>
      <c r="C11" s="102"/>
      <c r="D11" s="102"/>
      <c r="E11" s="102"/>
      <c r="F11" s="102"/>
      <c r="G11" s="102"/>
      <c r="H11" s="102"/>
      <c r="I11" s="102"/>
      <c r="J11" s="102"/>
      <c r="K11" s="102"/>
      <c r="L11" s="102"/>
      <c r="M11" s="102"/>
    </row>
    <row r="12" spans="1:13" s="43" customFormat="1" ht="39" customHeight="1" x14ac:dyDescent="0.3">
      <c r="A12" s="40">
        <v>1</v>
      </c>
      <c r="B12" s="98" t="s">
        <v>62</v>
      </c>
      <c r="C12" s="103"/>
      <c r="D12" s="103"/>
      <c r="E12" s="103"/>
      <c r="F12" s="103"/>
      <c r="G12" s="103"/>
      <c r="H12" s="103"/>
      <c r="I12" s="103"/>
      <c r="J12" s="103"/>
      <c r="K12" s="103"/>
      <c r="L12" s="103"/>
      <c r="M12" s="104"/>
    </row>
    <row r="13" spans="1:13" s="43" customFormat="1" ht="15.6" x14ac:dyDescent="0.3">
      <c r="A13" s="40"/>
      <c r="B13" s="102"/>
      <c r="C13" s="102"/>
      <c r="D13" s="102"/>
      <c r="E13" s="102"/>
      <c r="F13" s="102"/>
      <c r="G13" s="102"/>
      <c r="H13" s="102"/>
      <c r="I13" s="102"/>
      <c r="J13" s="102"/>
      <c r="K13" s="102"/>
      <c r="L13" s="102"/>
      <c r="M13" s="102"/>
    </row>
    <row r="14" spans="1:13" s="43" customFormat="1" ht="15.6" x14ac:dyDescent="0.3">
      <c r="A14" s="4"/>
    </row>
    <row r="15" spans="1:13" s="43" customFormat="1" ht="23.25" customHeight="1" x14ac:dyDescent="0.3">
      <c r="A15" s="44" t="s">
        <v>54</v>
      </c>
      <c r="D15" s="105" t="s">
        <v>63</v>
      </c>
      <c r="E15" s="106"/>
      <c r="F15" s="106"/>
      <c r="G15" s="106"/>
      <c r="H15" s="106"/>
      <c r="I15" s="106"/>
      <c r="J15" s="106"/>
      <c r="K15" s="106"/>
      <c r="L15" s="106"/>
      <c r="M15" s="106"/>
    </row>
    <row r="16" spans="1:13" s="43" customFormat="1" ht="15.6" x14ac:dyDescent="0.3">
      <c r="A16" s="42"/>
    </row>
    <row r="17" spans="1:13" s="43" customFormat="1" ht="15.6" x14ac:dyDescent="0.3">
      <c r="A17" s="44" t="s">
        <v>55</v>
      </c>
    </row>
    <row r="18" spans="1:13" s="43" customFormat="1" ht="32.25" customHeight="1" x14ac:dyDescent="0.3">
      <c r="A18" s="40" t="s">
        <v>27</v>
      </c>
      <c r="B18" s="102" t="s">
        <v>56</v>
      </c>
      <c r="C18" s="102"/>
      <c r="D18" s="102"/>
      <c r="E18" s="102"/>
      <c r="F18" s="102"/>
      <c r="G18" s="102"/>
      <c r="H18" s="102"/>
      <c r="I18" s="102"/>
      <c r="J18" s="102"/>
      <c r="K18" s="102"/>
      <c r="L18" s="102"/>
      <c r="M18" s="102"/>
    </row>
    <row r="19" spans="1:13" s="43" customFormat="1" ht="63.75" customHeight="1" x14ac:dyDescent="0.3">
      <c r="A19" s="40">
        <v>1</v>
      </c>
      <c r="B19" s="98" t="s">
        <v>64</v>
      </c>
      <c r="C19" s="103"/>
      <c r="D19" s="103"/>
      <c r="E19" s="103"/>
      <c r="F19" s="103"/>
      <c r="G19" s="103"/>
      <c r="H19" s="103"/>
      <c r="I19" s="103"/>
      <c r="J19" s="103"/>
      <c r="K19" s="103"/>
      <c r="L19" s="103"/>
      <c r="M19" s="104"/>
    </row>
    <row r="20" spans="1:13" s="43" customFormat="1" ht="40.5" customHeight="1" x14ac:dyDescent="0.3">
      <c r="A20" s="40">
        <v>2</v>
      </c>
      <c r="B20" s="98" t="s">
        <v>65</v>
      </c>
      <c r="C20" s="99"/>
      <c r="D20" s="99"/>
      <c r="E20" s="99"/>
      <c r="F20" s="99"/>
      <c r="G20" s="99"/>
      <c r="H20" s="99"/>
      <c r="I20" s="99"/>
      <c r="J20" s="99"/>
      <c r="K20" s="99"/>
      <c r="L20" s="99"/>
      <c r="M20" s="100"/>
    </row>
    <row r="21" spans="1:13" s="43" customFormat="1" ht="15.6" x14ac:dyDescent="0.3">
      <c r="A21" s="40"/>
      <c r="B21" s="98"/>
      <c r="C21" s="103"/>
      <c r="D21" s="103"/>
      <c r="E21" s="103"/>
      <c r="F21" s="103"/>
      <c r="G21" s="103"/>
      <c r="H21" s="103"/>
      <c r="I21" s="103"/>
      <c r="J21" s="103"/>
      <c r="K21" s="103"/>
      <c r="L21" s="103"/>
      <c r="M21" s="104"/>
    </row>
    <row r="22" spans="1:13" ht="15" customHeight="1" x14ac:dyDescent="0.3">
      <c r="A22" s="41"/>
      <c r="B22" s="5"/>
      <c r="C22" s="5"/>
      <c r="E22" s="39"/>
      <c r="F22" s="39"/>
      <c r="G22" s="39"/>
      <c r="H22" s="39"/>
      <c r="I22" s="39"/>
      <c r="J22" s="39"/>
      <c r="K22" s="39"/>
      <c r="L22" s="39"/>
      <c r="M22" s="39"/>
    </row>
    <row r="23" spans="1:13" ht="15.6" x14ac:dyDescent="0.3">
      <c r="A23" s="122" t="s">
        <v>1</v>
      </c>
      <c r="B23" s="97" t="s">
        <v>57</v>
      </c>
      <c r="C23" s="97"/>
      <c r="D23" s="97"/>
      <c r="E23" s="97"/>
      <c r="F23" s="97"/>
      <c r="G23" s="97"/>
      <c r="H23" s="97"/>
      <c r="I23" s="97"/>
      <c r="J23" s="97"/>
      <c r="K23" s="97"/>
      <c r="L23" s="97"/>
      <c r="M23" s="97"/>
    </row>
    <row r="24" spans="1:13" ht="15.6" x14ac:dyDescent="0.3">
      <c r="A24" s="122"/>
      <c r="B24" s="42"/>
      <c r="J24" s="45" t="s">
        <v>58</v>
      </c>
    </row>
    <row r="25" spans="1:13" ht="79.5" customHeight="1" x14ac:dyDescent="0.3">
      <c r="A25" s="102" t="s">
        <v>27</v>
      </c>
      <c r="B25" s="102" t="s">
        <v>26</v>
      </c>
      <c r="C25" s="102" t="s">
        <v>15</v>
      </c>
      <c r="D25" s="102"/>
      <c r="E25" s="102"/>
      <c r="F25" s="102" t="s">
        <v>16</v>
      </c>
      <c r="G25" s="102"/>
      <c r="H25" s="102"/>
      <c r="I25" s="102" t="s">
        <v>17</v>
      </c>
      <c r="J25" s="102"/>
      <c r="K25" s="102"/>
    </row>
    <row r="26" spans="1:13" ht="31.2" x14ac:dyDescent="0.3">
      <c r="A26" s="102"/>
      <c r="B26" s="102"/>
      <c r="C26" s="6" t="s">
        <v>18</v>
      </c>
      <c r="D26" s="6" t="s">
        <v>19</v>
      </c>
      <c r="E26" s="6" t="s">
        <v>20</v>
      </c>
      <c r="F26" s="6" t="s">
        <v>18</v>
      </c>
      <c r="G26" s="6" t="s">
        <v>19</v>
      </c>
      <c r="H26" s="6" t="s">
        <v>20</v>
      </c>
      <c r="I26" s="6" t="s">
        <v>18</v>
      </c>
      <c r="J26" s="6" t="s">
        <v>19</v>
      </c>
      <c r="K26" s="6" t="s">
        <v>20</v>
      </c>
    </row>
    <row r="27" spans="1:13" ht="15.6" x14ac:dyDescent="0.3">
      <c r="A27" s="10">
        <v>1</v>
      </c>
      <c r="B27" s="10">
        <v>2</v>
      </c>
      <c r="C27" s="10">
        <v>3</v>
      </c>
      <c r="D27" s="10">
        <v>4</v>
      </c>
      <c r="E27" s="10">
        <v>5</v>
      </c>
      <c r="F27" s="6">
        <v>6</v>
      </c>
      <c r="G27" s="6">
        <v>7</v>
      </c>
      <c r="H27" s="6">
        <v>8</v>
      </c>
      <c r="I27" s="6">
        <v>9</v>
      </c>
      <c r="J27" s="6">
        <v>10</v>
      </c>
      <c r="K27" s="6">
        <v>11</v>
      </c>
    </row>
    <row r="28" spans="1:13" ht="273" customHeight="1" x14ac:dyDescent="0.3">
      <c r="A28" s="16">
        <v>1</v>
      </c>
      <c r="B28" s="29" t="s">
        <v>35</v>
      </c>
      <c r="C28" s="46">
        <v>5210000</v>
      </c>
      <c r="D28" s="17"/>
      <c r="E28" s="16">
        <f>C28</f>
        <v>5210000</v>
      </c>
      <c r="F28" s="16">
        <v>4197876</v>
      </c>
      <c r="G28" s="16"/>
      <c r="H28" s="16">
        <f>F28</f>
        <v>4197876</v>
      </c>
      <c r="I28" s="16">
        <f>F28-C28</f>
        <v>-1012124</v>
      </c>
      <c r="J28" s="16"/>
      <c r="K28" s="16">
        <f>I28</f>
        <v>-1012124</v>
      </c>
    </row>
    <row r="29" spans="1:13" ht="75.75" customHeight="1" x14ac:dyDescent="0.3">
      <c r="A29" s="16">
        <v>2</v>
      </c>
      <c r="B29" s="29" t="s">
        <v>36</v>
      </c>
      <c r="C29" s="46">
        <v>729000</v>
      </c>
      <c r="D29" s="17"/>
      <c r="E29" s="16">
        <f>C29</f>
        <v>729000</v>
      </c>
      <c r="F29" s="16">
        <v>369900</v>
      </c>
      <c r="G29" s="16"/>
      <c r="H29" s="16">
        <f>F29</f>
        <v>369900</v>
      </c>
      <c r="I29" s="16">
        <f>F29-C29</f>
        <v>-359100</v>
      </c>
      <c r="J29" s="16"/>
      <c r="K29" s="16">
        <f>I29</f>
        <v>-359100</v>
      </c>
    </row>
    <row r="30" spans="1:13" x14ac:dyDescent="0.3">
      <c r="A30" s="16"/>
      <c r="B30" s="18" t="s">
        <v>3</v>
      </c>
      <c r="C30" s="16">
        <f>SUM(C28:C29)</f>
        <v>5939000</v>
      </c>
      <c r="D30" s="16">
        <f t="shared" ref="D30:K30" si="0">SUM(D28:D29)</f>
        <v>0</v>
      </c>
      <c r="E30" s="16">
        <f t="shared" si="0"/>
        <v>5939000</v>
      </c>
      <c r="F30" s="16">
        <f t="shared" si="0"/>
        <v>4567776</v>
      </c>
      <c r="G30" s="16">
        <f t="shared" si="0"/>
        <v>0</v>
      </c>
      <c r="H30" s="16">
        <f t="shared" si="0"/>
        <v>4567776</v>
      </c>
      <c r="I30" s="16">
        <f t="shared" si="0"/>
        <v>-1371224</v>
      </c>
      <c r="J30" s="16">
        <f t="shared" si="0"/>
        <v>0</v>
      </c>
      <c r="K30" s="16">
        <f t="shared" si="0"/>
        <v>-1371224</v>
      </c>
    </row>
    <row r="31" spans="1:13" ht="15.6" x14ac:dyDescent="0.3">
      <c r="A31" s="102" t="s">
        <v>21</v>
      </c>
      <c r="B31" s="102"/>
      <c r="C31" s="102"/>
      <c r="D31" s="102"/>
      <c r="E31" s="102"/>
      <c r="F31" s="102"/>
      <c r="G31" s="102"/>
      <c r="H31" s="102"/>
      <c r="I31" s="102"/>
      <c r="J31" s="102"/>
      <c r="K31" s="102"/>
    </row>
    <row r="32" spans="1:13" ht="15.6" x14ac:dyDescent="0.3">
      <c r="A32" s="4"/>
      <c r="I32" s="19"/>
    </row>
    <row r="33" spans="1:13" ht="15.6" x14ac:dyDescent="0.3">
      <c r="A33" s="122" t="s">
        <v>0</v>
      </c>
      <c r="B33" s="97" t="s">
        <v>22</v>
      </c>
      <c r="C33" s="97"/>
      <c r="D33" s="97"/>
      <c r="E33" s="97"/>
      <c r="F33" s="97"/>
      <c r="G33" s="97"/>
      <c r="H33" s="97"/>
      <c r="I33" s="97"/>
      <c r="J33" s="97"/>
      <c r="K33" s="97"/>
      <c r="L33" s="97"/>
      <c r="M33" s="97"/>
    </row>
    <row r="34" spans="1:13" ht="15.6" x14ac:dyDescent="0.3">
      <c r="A34" s="122"/>
      <c r="B34" s="1" t="s">
        <v>2</v>
      </c>
    </row>
    <row r="35" spans="1:13" ht="15.6" x14ac:dyDescent="0.3">
      <c r="A35" s="4"/>
    </row>
    <row r="36" spans="1:13" ht="15.6" x14ac:dyDescent="0.3">
      <c r="B36" s="102" t="s">
        <v>4</v>
      </c>
      <c r="C36" s="102" t="s">
        <v>15</v>
      </c>
      <c r="D36" s="102"/>
      <c r="E36" s="102"/>
      <c r="F36" s="102" t="s">
        <v>16</v>
      </c>
      <c r="G36" s="102"/>
      <c r="H36" s="102"/>
      <c r="I36" s="102" t="s">
        <v>17</v>
      </c>
      <c r="J36" s="102"/>
      <c r="K36" s="102"/>
    </row>
    <row r="37" spans="1:13" ht="41.25" customHeight="1" x14ac:dyDescent="0.3">
      <c r="B37" s="102"/>
      <c r="C37" s="6" t="s">
        <v>18</v>
      </c>
      <c r="D37" s="6" t="s">
        <v>19</v>
      </c>
      <c r="E37" s="6" t="s">
        <v>20</v>
      </c>
      <c r="F37" s="6" t="s">
        <v>18</v>
      </c>
      <c r="G37" s="6" t="s">
        <v>19</v>
      </c>
      <c r="H37" s="6" t="s">
        <v>20</v>
      </c>
      <c r="I37" s="6" t="s">
        <v>18</v>
      </c>
      <c r="J37" s="6" t="s">
        <v>19</v>
      </c>
      <c r="K37" s="6" t="s">
        <v>20</v>
      </c>
    </row>
    <row r="38" spans="1:13" ht="15.6" x14ac:dyDescent="0.3">
      <c r="B38" s="6">
        <v>1</v>
      </c>
      <c r="C38" s="10">
        <v>2</v>
      </c>
      <c r="D38" s="6">
        <v>3</v>
      </c>
      <c r="E38" s="6">
        <v>4</v>
      </c>
      <c r="F38" s="6">
        <v>5</v>
      </c>
      <c r="G38" s="6">
        <v>6</v>
      </c>
      <c r="H38" s="6">
        <v>7</v>
      </c>
      <c r="I38" s="6">
        <v>8</v>
      </c>
      <c r="J38" s="6">
        <v>9</v>
      </c>
      <c r="K38" s="6">
        <v>10</v>
      </c>
    </row>
    <row r="39" spans="1:13" ht="140.4" x14ac:dyDescent="0.3">
      <c r="B39" s="24" t="s">
        <v>87</v>
      </c>
      <c r="C39" s="46">
        <v>3579000</v>
      </c>
      <c r="D39" s="30"/>
      <c r="E39" s="32">
        <f>C39</f>
        <v>3579000</v>
      </c>
      <c r="F39" s="6">
        <v>3360028</v>
      </c>
      <c r="G39" s="6"/>
      <c r="H39" s="6">
        <f>F39</f>
        <v>3360028</v>
      </c>
      <c r="I39" s="6">
        <f>F39-C39</f>
        <v>-218972</v>
      </c>
      <c r="J39" s="28"/>
      <c r="K39" s="28">
        <f>I39</f>
        <v>-218972</v>
      </c>
    </row>
    <row r="40" spans="1:13" ht="153" customHeight="1" x14ac:dyDescent="0.3">
      <c r="B40" s="24" t="s">
        <v>88</v>
      </c>
      <c r="C40" s="46">
        <v>1950000</v>
      </c>
      <c r="D40" s="30"/>
      <c r="E40" s="32">
        <f>C40</f>
        <v>1950000</v>
      </c>
      <c r="F40" s="28">
        <v>1156822</v>
      </c>
      <c r="G40" s="28"/>
      <c r="H40" s="46">
        <f>F40</f>
        <v>1156822</v>
      </c>
      <c r="I40" s="46">
        <f>F40-C40</f>
        <v>-793178</v>
      </c>
      <c r="J40" s="28"/>
      <c r="K40" s="46">
        <f>I40</f>
        <v>-793178</v>
      </c>
    </row>
    <row r="41" spans="1:13" ht="109.2" x14ac:dyDescent="0.3">
      <c r="B41" s="24" t="s">
        <v>37</v>
      </c>
      <c r="C41" s="46">
        <v>410000</v>
      </c>
      <c r="D41" s="30"/>
      <c r="E41" s="32">
        <f>C41</f>
        <v>410000</v>
      </c>
      <c r="F41" s="6">
        <v>50926</v>
      </c>
      <c r="G41" s="6"/>
      <c r="H41" s="6">
        <f>F41</f>
        <v>50926</v>
      </c>
      <c r="I41" s="46">
        <f>F41-C41</f>
        <v>-359074</v>
      </c>
      <c r="J41" s="28"/>
      <c r="K41" s="46">
        <f>I41</f>
        <v>-359074</v>
      </c>
    </row>
    <row r="42" spans="1:13" ht="15.6" x14ac:dyDescent="0.3">
      <c r="B42" s="7" t="s">
        <v>3</v>
      </c>
      <c r="C42" s="31">
        <f t="shared" ref="C42:K42" si="1">SUM(C39:C41)</f>
        <v>5939000</v>
      </c>
      <c r="D42" s="31">
        <f t="shared" si="1"/>
        <v>0</v>
      </c>
      <c r="E42" s="31">
        <f t="shared" si="1"/>
        <v>5939000</v>
      </c>
      <c r="F42" s="31">
        <f t="shared" si="1"/>
        <v>4567776</v>
      </c>
      <c r="G42" s="31">
        <f t="shared" si="1"/>
        <v>0</v>
      </c>
      <c r="H42" s="31">
        <f t="shared" si="1"/>
        <v>4567776</v>
      </c>
      <c r="I42" s="31">
        <f t="shared" si="1"/>
        <v>-1371224</v>
      </c>
      <c r="J42" s="31">
        <f t="shared" si="1"/>
        <v>0</v>
      </c>
      <c r="K42" s="31">
        <f t="shared" si="1"/>
        <v>-1371224</v>
      </c>
    </row>
    <row r="43" spans="1:13" ht="15.6" x14ac:dyDescent="0.3">
      <c r="B43" s="102" t="s">
        <v>21</v>
      </c>
      <c r="C43" s="102"/>
      <c r="D43" s="102"/>
      <c r="E43" s="102"/>
      <c r="F43" s="102"/>
      <c r="G43" s="102"/>
      <c r="H43" s="102"/>
      <c r="I43" s="102"/>
      <c r="J43" s="102"/>
      <c r="K43" s="102"/>
    </row>
    <row r="44" spans="1:13" ht="15.6" x14ac:dyDescent="0.3">
      <c r="A44" s="4"/>
    </row>
    <row r="45" spans="1:13" ht="15.6" x14ac:dyDescent="0.3">
      <c r="A45" s="3" t="s">
        <v>1</v>
      </c>
      <c r="B45" s="97" t="s">
        <v>23</v>
      </c>
      <c r="C45" s="97"/>
      <c r="D45" s="97"/>
      <c r="E45" s="97"/>
      <c r="F45" s="97"/>
      <c r="G45" s="97"/>
      <c r="H45" s="97"/>
      <c r="I45" s="97"/>
      <c r="J45" s="97"/>
      <c r="K45" s="97"/>
      <c r="L45" s="97"/>
      <c r="M45" s="97"/>
    </row>
    <row r="46" spans="1:13" ht="15.6" x14ac:dyDescent="0.3">
      <c r="A46" s="4"/>
    </row>
    <row r="47" spans="1:13" ht="31.5" customHeight="1" x14ac:dyDescent="0.3">
      <c r="A47" s="102" t="s">
        <v>28</v>
      </c>
      <c r="B47" s="102" t="s">
        <v>24</v>
      </c>
      <c r="C47" s="102" t="s">
        <v>5</v>
      </c>
      <c r="D47" s="102" t="s">
        <v>6</v>
      </c>
      <c r="E47" s="102" t="s">
        <v>15</v>
      </c>
      <c r="F47" s="102"/>
      <c r="G47" s="102"/>
      <c r="H47" s="102" t="s">
        <v>25</v>
      </c>
      <c r="I47" s="102"/>
      <c r="J47" s="102"/>
      <c r="K47" s="102" t="s">
        <v>17</v>
      </c>
      <c r="L47" s="102"/>
      <c r="M47" s="102"/>
    </row>
    <row r="48" spans="1:13" ht="15.75" customHeight="1" x14ac:dyDescent="0.3">
      <c r="A48" s="102"/>
      <c r="B48" s="102"/>
      <c r="C48" s="102"/>
      <c r="D48" s="102"/>
      <c r="E48" s="102"/>
      <c r="F48" s="102"/>
      <c r="G48" s="102"/>
      <c r="H48" s="102"/>
      <c r="I48" s="102"/>
      <c r="J48" s="102"/>
      <c r="K48" s="102"/>
      <c r="L48" s="102"/>
      <c r="M48" s="102"/>
    </row>
    <row r="49" spans="1:13" ht="31.2" x14ac:dyDescent="0.3">
      <c r="A49" s="102"/>
      <c r="B49" s="102"/>
      <c r="C49" s="102"/>
      <c r="D49" s="102"/>
      <c r="E49" s="6" t="s">
        <v>18</v>
      </c>
      <c r="F49" s="6" t="s">
        <v>19</v>
      </c>
      <c r="G49" s="6" t="s">
        <v>20</v>
      </c>
      <c r="H49" s="6" t="s">
        <v>18</v>
      </c>
      <c r="I49" s="6" t="s">
        <v>19</v>
      </c>
      <c r="J49" s="6" t="s">
        <v>20</v>
      </c>
      <c r="K49" s="6" t="s">
        <v>18</v>
      </c>
      <c r="L49" s="6" t="s">
        <v>19</v>
      </c>
      <c r="M49" s="6" t="s">
        <v>20</v>
      </c>
    </row>
    <row r="50" spans="1:13" ht="15.6" x14ac:dyDescent="0.3">
      <c r="A50" s="6">
        <v>1</v>
      </c>
      <c r="B50" s="6">
        <v>2</v>
      </c>
      <c r="C50" s="6">
        <v>3</v>
      </c>
      <c r="D50" s="6">
        <v>4</v>
      </c>
      <c r="E50" s="6">
        <v>5</v>
      </c>
      <c r="F50" s="6">
        <v>6</v>
      </c>
      <c r="G50" s="6">
        <v>7</v>
      </c>
      <c r="H50" s="6">
        <v>8</v>
      </c>
      <c r="I50" s="6">
        <v>9</v>
      </c>
      <c r="J50" s="6">
        <v>10</v>
      </c>
      <c r="K50" s="6">
        <v>11</v>
      </c>
      <c r="L50" s="6">
        <v>12</v>
      </c>
      <c r="M50" s="6">
        <v>13</v>
      </c>
    </row>
    <row r="51" spans="1:13" ht="15.6" x14ac:dyDescent="0.3">
      <c r="A51" s="15">
        <v>1</v>
      </c>
      <c r="B51" s="11" t="s">
        <v>7</v>
      </c>
      <c r="C51" s="11"/>
      <c r="D51" s="11"/>
      <c r="E51" s="11"/>
      <c r="F51" s="11"/>
      <c r="G51" s="11"/>
      <c r="H51" s="11"/>
      <c r="I51" s="11"/>
      <c r="J51" s="11"/>
      <c r="K51" s="11"/>
      <c r="L51" s="7"/>
      <c r="M51" s="11"/>
    </row>
    <row r="52" spans="1:13" ht="15.6" x14ac:dyDescent="0.3">
      <c r="A52" s="20"/>
      <c r="B52" s="47"/>
      <c r="C52" s="47"/>
      <c r="D52" s="47"/>
      <c r="E52" s="47"/>
      <c r="F52" s="22"/>
      <c r="G52" s="34"/>
      <c r="H52" s="33"/>
      <c r="I52" s="22"/>
      <c r="J52" s="33"/>
      <c r="K52" s="26"/>
      <c r="L52" s="26">
        <f>I52-F52</f>
        <v>0</v>
      </c>
      <c r="M52" s="26">
        <f>J52-G52</f>
        <v>0</v>
      </c>
    </row>
    <row r="53" spans="1:13" ht="23.25" customHeight="1" x14ac:dyDescent="0.3">
      <c r="A53" s="98" t="s">
        <v>39</v>
      </c>
      <c r="B53" s="103"/>
      <c r="C53" s="103"/>
      <c r="D53" s="103"/>
      <c r="E53" s="108"/>
      <c r="F53" s="108"/>
      <c r="G53" s="108"/>
      <c r="H53" s="108"/>
      <c r="I53" s="108"/>
      <c r="J53" s="108"/>
      <c r="K53" s="103"/>
      <c r="L53" s="103"/>
      <c r="M53" s="104"/>
    </row>
    <row r="54" spans="1:13" ht="15.6" x14ac:dyDescent="0.3">
      <c r="A54" s="10">
        <v>2</v>
      </c>
      <c r="B54" s="11" t="s">
        <v>8</v>
      </c>
      <c r="C54" s="11"/>
      <c r="D54" s="11"/>
      <c r="E54" s="11"/>
      <c r="F54" s="11"/>
      <c r="G54" s="11"/>
      <c r="H54" s="11"/>
      <c r="I54" s="11"/>
      <c r="J54" s="11"/>
      <c r="K54" s="11"/>
      <c r="L54" s="11"/>
      <c r="M54" s="11"/>
    </row>
    <row r="55" spans="1:13" ht="55.2" x14ac:dyDescent="0.3">
      <c r="A55" s="46"/>
      <c r="B55" s="18" t="s">
        <v>66</v>
      </c>
      <c r="C55" s="16" t="s">
        <v>31</v>
      </c>
      <c r="D55" s="17" t="s">
        <v>67</v>
      </c>
      <c r="E55" s="52">
        <v>1050</v>
      </c>
      <c r="F55" s="18"/>
      <c r="G55" s="52">
        <f>E55</f>
        <v>1050</v>
      </c>
      <c r="H55" s="32">
        <v>938</v>
      </c>
      <c r="I55" s="18"/>
      <c r="J55" s="32">
        <f>H55</f>
        <v>938</v>
      </c>
      <c r="K55" s="53">
        <f>H55-E55</f>
        <v>-112</v>
      </c>
      <c r="L55" s="18">
        <f>I55-F55</f>
        <v>0</v>
      </c>
      <c r="M55" s="18">
        <f>J55-G55</f>
        <v>-112</v>
      </c>
    </row>
    <row r="56" spans="1:13" ht="27.75" customHeight="1" x14ac:dyDescent="0.3">
      <c r="A56" s="107" t="s">
        <v>41</v>
      </c>
      <c r="B56" s="108"/>
      <c r="C56" s="108"/>
      <c r="D56" s="108"/>
      <c r="E56" s="108"/>
      <c r="F56" s="108"/>
      <c r="G56" s="108"/>
      <c r="H56" s="108"/>
      <c r="I56" s="108"/>
      <c r="J56" s="108"/>
      <c r="K56" s="108"/>
      <c r="L56" s="108"/>
      <c r="M56" s="109"/>
    </row>
    <row r="57" spans="1:13" ht="15.6" x14ac:dyDescent="0.3">
      <c r="A57" s="10">
        <v>3</v>
      </c>
      <c r="B57" s="11" t="s">
        <v>9</v>
      </c>
      <c r="C57" s="11"/>
      <c r="D57" s="11"/>
      <c r="E57" s="11"/>
      <c r="F57" s="11"/>
      <c r="G57" s="11"/>
      <c r="H57" s="11"/>
      <c r="I57" s="11"/>
      <c r="J57" s="11"/>
      <c r="K57" s="11"/>
      <c r="L57" s="11"/>
      <c r="M57" s="11"/>
    </row>
    <row r="58" spans="1:13" ht="41.4" x14ac:dyDescent="0.3">
      <c r="A58" s="23"/>
      <c r="B58" s="18" t="s">
        <v>68</v>
      </c>
      <c r="C58" s="16" t="s">
        <v>38</v>
      </c>
      <c r="D58" s="17" t="s">
        <v>32</v>
      </c>
      <c r="E58" s="16">
        <v>5656.19</v>
      </c>
      <c r="F58" s="18"/>
      <c r="G58" s="16">
        <f>E58</f>
        <v>5656.19</v>
      </c>
      <c r="H58" s="56">
        <v>4422.0600000000004</v>
      </c>
      <c r="I58" s="18"/>
      <c r="J58" s="56">
        <f>H58</f>
        <v>4422.0600000000004</v>
      </c>
      <c r="K58" s="57">
        <f>H58-E58</f>
        <v>-1234.1299999999992</v>
      </c>
      <c r="L58" s="18">
        <f>I58-F58</f>
        <v>0</v>
      </c>
      <c r="M58" s="57">
        <f>J58-G58</f>
        <v>-1234.1299999999992</v>
      </c>
    </row>
    <row r="59" spans="1:13" ht="15.6" x14ac:dyDescent="0.3">
      <c r="A59" s="107" t="s">
        <v>50</v>
      </c>
      <c r="B59" s="108"/>
      <c r="C59" s="108"/>
      <c r="D59" s="108"/>
      <c r="E59" s="108"/>
      <c r="F59" s="108"/>
      <c r="G59" s="108"/>
      <c r="H59" s="108"/>
      <c r="I59" s="108"/>
      <c r="J59" s="108"/>
      <c r="K59" s="108"/>
      <c r="L59" s="108"/>
      <c r="M59" s="109"/>
    </row>
    <row r="60" spans="1:13" ht="15.6" x14ac:dyDescent="0.3">
      <c r="A60" s="10">
        <v>4</v>
      </c>
      <c r="B60" s="11" t="s">
        <v>10</v>
      </c>
      <c r="C60" s="11"/>
      <c r="D60" s="11"/>
      <c r="E60" s="11"/>
      <c r="F60" s="11"/>
      <c r="G60" s="11"/>
      <c r="H60" s="11"/>
      <c r="I60" s="11"/>
      <c r="J60" s="11"/>
      <c r="K60" s="11"/>
      <c r="L60" s="11"/>
      <c r="M60" s="11"/>
    </row>
    <row r="61" spans="1:13" ht="118.5" customHeight="1" x14ac:dyDescent="0.3">
      <c r="A61" s="23"/>
      <c r="B61" s="18" t="s">
        <v>69</v>
      </c>
      <c r="C61" s="16" t="s">
        <v>34</v>
      </c>
      <c r="D61" s="49" t="s">
        <v>40</v>
      </c>
      <c r="E61" s="16">
        <v>100</v>
      </c>
      <c r="F61" s="54"/>
      <c r="G61" s="55">
        <v>100</v>
      </c>
      <c r="H61" s="16">
        <v>100</v>
      </c>
      <c r="I61" s="54"/>
      <c r="J61" s="16">
        <v>100</v>
      </c>
      <c r="K61" s="58"/>
      <c r="L61" s="59"/>
      <c r="M61" s="59"/>
    </row>
    <row r="62" spans="1:13" ht="15.6" x14ac:dyDescent="0.3">
      <c r="A62" s="116"/>
      <c r="B62" s="117"/>
      <c r="C62" s="117"/>
      <c r="D62" s="117"/>
      <c r="E62" s="117"/>
      <c r="F62" s="117"/>
      <c r="G62" s="117"/>
      <c r="H62" s="117"/>
      <c r="I62" s="117"/>
      <c r="J62" s="117"/>
      <c r="K62" s="117"/>
      <c r="L62" s="117"/>
      <c r="M62" s="118"/>
    </row>
    <row r="63" spans="1:13" ht="15.6" x14ac:dyDescent="0.3">
      <c r="A63" s="27"/>
      <c r="B63" s="37" t="s">
        <v>7</v>
      </c>
      <c r="C63" s="17"/>
      <c r="D63" s="32"/>
      <c r="E63" s="38"/>
      <c r="F63" s="7"/>
      <c r="G63" s="35"/>
      <c r="H63" s="13"/>
      <c r="I63" s="7"/>
      <c r="J63" s="13"/>
      <c r="K63" s="7"/>
      <c r="L63" s="7"/>
      <c r="M63" s="7"/>
    </row>
    <row r="64" spans="1:13" ht="15.6" x14ac:dyDescent="0.3">
      <c r="A64" s="27"/>
      <c r="B64" s="33"/>
      <c r="C64" s="14"/>
      <c r="D64" s="21"/>
      <c r="E64" s="14"/>
      <c r="F64" s="22"/>
      <c r="G64" s="14"/>
      <c r="H64" s="25"/>
      <c r="I64" s="7"/>
      <c r="J64" s="13"/>
      <c r="K64" s="12"/>
      <c r="L64" s="12"/>
      <c r="M64" s="12"/>
    </row>
    <row r="65" spans="1:13" ht="15.6" x14ac:dyDescent="0.3">
      <c r="A65" s="27"/>
      <c r="B65" s="37" t="s">
        <v>8</v>
      </c>
      <c r="C65" s="32"/>
      <c r="D65" s="14"/>
      <c r="E65" s="38"/>
      <c r="F65" s="7"/>
      <c r="G65" s="35"/>
      <c r="H65" s="35"/>
      <c r="I65" s="7"/>
      <c r="J65" s="35"/>
      <c r="K65" s="7"/>
      <c r="L65" s="7"/>
      <c r="M65" s="7"/>
    </row>
    <row r="66" spans="1:13" ht="41.4" x14ac:dyDescent="0.3">
      <c r="A66" s="68"/>
      <c r="B66" s="69" t="s">
        <v>45</v>
      </c>
      <c r="C66" s="70" t="s">
        <v>31</v>
      </c>
      <c r="D66" s="71" t="s">
        <v>40</v>
      </c>
      <c r="E66" s="72">
        <v>120</v>
      </c>
      <c r="F66" s="73"/>
      <c r="G66" s="74">
        <f>E66</f>
        <v>120</v>
      </c>
      <c r="H66" s="75">
        <v>53</v>
      </c>
      <c r="I66" s="73"/>
      <c r="J66" s="76">
        <f>H66</f>
        <v>53</v>
      </c>
      <c r="K66" s="77">
        <f t="shared" ref="K66:M67" si="2">H66-E66</f>
        <v>-67</v>
      </c>
      <c r="L66" s="77">
        <f t="shared" si="2"/>
        <v>0</v>
      </c>
      <c r="M66" s="77">
        <f t="shared" si="2"/>
        <v>-67</v>
      </c>
    </row>
    <row r="67" spans="1:13" ht="55.2" x14ac:dyDescent="0.3">
      <c r="A67" s="27"/>
      <c r="B67" s="18" t="s">
        <v>46</v>
      </c>
      <c r="C67" s="16" t="s">
        <v>31</v>
      </c>
      <c r="D67" s="49" t="s">
        <v>40</v>
      </c>
      <c r="E67" s="66">
        <v>672</v>
      </c>
      <c r="F67" s="36"/>
      <c r="G67" s="65">
        <f>E67</f>
        <v>672</v>
      </c>
      <c r="H67" s="50">
        <v>86</v>
      </c>
      <c r="I67" s="36"/>
      <c r="J67" s="32">
        <f>H67</f>
        <v>86</v>
      </c>
      <c r="K67" s="51">
        <f t="shared" si="2"/>
        <v>-586</v>
      </c>
      <c r="L67" s="51">
        <f t="shared" si="2"/>
        <v>0</v>
      </c>
      <c r="M67" s="51">
        <f t="shared" si="2"/>
        <v>-586</v>
      </c>
    </row>
    <row r="68" spans="1:13" ht="55.2" x14ac:dyDescent="0.3">
      <c r="A68" s="46"/>
      <c r="B68" s="48" t="s">
        <v>70</v>
      </c>
      <c r="C68" s="16" t="s">
        <v>71</v>
      </c>
      <c r="D68" s="17" t="s">
        <v>40</v>
      </c>
      <c r="E68" s="64">
        <v>2000</v>
      </c>
      <c r="F68" s="18"/>
      <c r="G68" s="65">
        <f>E68</f>
        <v>2000</v>
      </c>
      <c r="H68" s="32">
        <v>2000</v>
      </c>
      <c r="I68" s="18"/>
      <c r="J68" s="32">
        <f>H68</f>
        <v>2000</v>
      </c>
      <c r="K68" s="18">
        <f>H68-E68</f>
        <v>0</v>
      </c>
      <c r="L68" s="18"/>
      <c r="M68" s="18">
        <f>K68</f>
        <v>0</v>
      </c>
    </row>
    <row r="69" spans="1:13" ht="15.6" x14ac:dyDescent="0.3">
      <c r="A69" s="110"/>
      <c r="B69" s="117"/>
      <c r="C69" s="117"/>
      <c r="D69" s="117"/>
      <c r="E69" s="91"/>
      <c r="F69" s="119"/>
      <c r="G69" s="91"/>
      <c r="H69" s="91"/>
      <c r="I69" s="119"/>
      <c r="J69" s="91"/>
      <c r="K69" s="119"/>
      <c r="L69" s="119"/>
      <c r="M69" s="120"/>
    </row>
    <row r="70" spans="1:13" ht="15.6" x14ac:dyDescent="0.3">
      <c r="A70" s="27"/>
      <c r="B70" s="37" t="s">
        <v>9</v>
      </c>
      <c r="C70" s="32"/>
      <c r="D70" s="14"/>
      <c r="E70" s="38"/>
      <c r="F70" s="7"/>
      <c r="G70" s="35"/>
      <c r="H70" s="35"/>
      <c r="I70" s="7"/>
      <c r="J70" s="35"/>
      <c r="K70" s="7"/>
      <c r="L70" s="7"/>
      <c r="M70" s="7"/>
    </row>
    <row r="71" spans="1:13" ht="55.2" x14ac:dyDescent="0.3">
      <c r="A71" s="27"/>
      <c r="B71" s="18" t="s">
        <v>89</v>
      </c>
      <c r="C71" s="16" t="s">
        <v>43</v>
      </c>
      <c r="D71" s="17" t="s">
        <v>32</v>
      </c>
      <c r="E71" s="16">
        <v>2658</v>
      </c>
      <c r="F71" s="18"/>
      <c r="G71" s="16">
        <f>E71</f>
        <v>2658</v>
      </c>
      <c r="H71" s="32">
        <v>6019</v>
      </c>
      <c r="I71" s="18"/>
      <c r="J71" s="32">
        <f>H71</f>
        <v>6019</v>
      </c>
      <c r="K71" s="18">
        <f>H71-E71</f>
        <v>3361</v>
      </c>
      <c r="L71" s="18">
        <f t="shared" ref="K71:M72" si="3">I71-F71</f>
        <v>0</v>
      </c>
      <c r="M71" s="18">
        <f t="shared" si="3"/>
        <v>3361</v>
      </c>
    </row>
    <row r="72" spans="1:13" ht="55.2" x14ac:dyDescent="0.3">
      <c r="A72" s="27"/>
      <c r="B72" s="18" t="s">
        <v>47</v>
      </c>
      <c r="C72" s="16" t="s">
        <v>43</v>
      </c>
      <c r="D72" s="17" t="s">
        <v>32</v>
      </c>
      <c r="E72" s="16">
        <v>610</v>
      </c>
      <c r="F72" s="18"/>
      <c r="G72" s="16">
        <f>E72</f>
        <v>610</v>
      </c>
      <c r="H72" s="56">
        <f>H41/H67</f>
        <v>592.16279069767438</v>
      </c>
      <c r="I72" s="18"/>
      <c r="J72" s="56">
        <f>H72</f>
        <v>592.16279069767438</v>
      </c>
      <c r="K72" s="57">
        <f t="shared" si="3"/>
        <v>-17.837209302325618</v>
      </c>
      <c r="L72" s="18">
        <f t="shared" si="3"/>
        <v>0</v>
      </c>
      <c r="M72" s="57">
        <f>K72</f>
        <v>-17.837209302325618</v>
      </c>
    </row>
    <row r="73" spans="1:13" ht="55.2" x14ac:dyDescent="0.3">
      <c r="A73" s="46"/>
      <c r="B73" s="60" t="s">
        <v>42</v>
      </c>
      <c r="C73" s="61" t="s">
        <v>43</v>
      </c>
      <c r="D73" s="62" t="s">
        <v>32</v>
      </c>
      <c r="E73" s="64">
        <v>25</v>
      </c>
      <c r="F73" s="18"/>
      <c r="G73" s="16">
        <f>E73</f>
        <v>25</v>
      </c>
      <c r="H73" s="32">
        <v>24.99</v>
      </c>
      <c r="I73" s="18"/>
      <c r="J73" s="32">
        <v>24.99</v>
      </c>
      <c r="K73" s="18">
        <f>H73-E73</f>
        <v>-1.0000000000001563E-2</v>
      </c>
      <c r="L73" s="18"/>
      <c r="M73" s="18">
        <f>K73</f>
        <v>-1.0000000000001563E-2</v>
      </c>
    </row>
    <row r="74" spans="1:13" ht="15.6" x14ac:dyDescent="0.3">
      <c r="A74" s="110"/>
      <c r="B74" s="117"/>
      <c r="C74" s="117"/>
      <c r="D74" s="117"/>
      <c r="E74" s="91"/>
      <c r="F74" s="119"/>
      <c r="G74" s="91"/>
      <c r="H74" s="91"/>
      <c r="I74" s="119"/>
      <c r="J74" s="91"/>
      <c r="K74" s="119"/>
      <c r="L74" s="119"/>
      <c r="M74" s="120"/>
    </row>
    <row r="75" spans="1:13" ht="15.6" x14ac:dyDescent="0.3">
      <c r="A75" s="27"/>
      <c r="B75" s="37" t="s">
        <v>10</v>
      </c>
      <c r="C75" s="32"/>
      <c r="D75" s="17" t="s">
        <v>33</v>
      </c>
      <c r="E75" s="38"/>
      <c r="F75" s="7"/>
      <c r="G75" s="35"/>
      <c r="H75" s="35"/>
      <c r="I75" s="7"/>
      <c r="J75" s="35"/>
      <c r="K75" s="7"/>
      <c r="L75" s="7"/>
      <c r="M75" s="7"/>
    </row>
    <row r="76" spans="1:13" ht="82.8" x14ac:dyDescent="0.3">
      <c r="A76" s="27"/>
      <c r="B76" s="18" t="s">
        <v>48</v>
      </c>
      <c r="C76" s="16" t="s">
        <v>34</v>
      </c>
      <c r="D76" s="49" t="s">
        <v>33</v>
      </c>
      <c r="E76" s="16">
        <v>100</v>
      </c>
      <c r="F76" s="36"/>
      <c r="G76" s="55">
        <f>E76</f>
        <v>100</v>
      </c>
      <c r="H76" s="16">
        <v>100</v>
      </c>
      <c r="I76" s="36"/>
      <c r="J76" s="16">
        <v>100</v>
      </c>
      <c r="K76" s="51"/>
      <c r="L76" s="18"/>
      <c r="M76" s="18"/>
    </row>
    <row r="77" spans="1:13" ht="55.2" x14ac:dyDescent="0.3">
      <c r="A77" s="27"/>
      <c r="B77" s="18" t="s">
        <v>49</v>
      </c>
      <c r="C77" s="16" t="s">
        <v>34</v>
      </c>
      <c r="D77" s="49" t="s">
        <v>33</v>
      </c>
      <c r="E77" s="16">
        <v>100</v>
      </c>
      <c r="F77" s="36"/>
      <c r="G77" s="55">
        <f>E77</f>
        <v>100</v>
      </c>
      <c r="H77" s="16">
        <v>100</v>
      </c>
      <c r="I77" s="36"/>
      <c r="J77" s="16">
        <v>100</v>
      </c>
      <c r="K77" s="51"/>
      <c r="L77" s="18"/>
      <c r="M77" s="18"/>
    </row>
    <row r="78" spans="1:13" ht="41.4" x14ac:dyDescent="0.3">
      <c r="A78" s="46"/>
      <c r="B78" s="18" t="s">
        <v>44</v>
      </c>
      <c r="C78" s="17" t="s">
        <v>34</v>
      </c>
      <c r="D78" s="63" t="s">
        <v>33</v>
      </c>
      <c r="E78" s="16">
        <v>100</v>
      </c>
      <c r="F78" s="18"/>
      <c r="G78" s="55">
        <f>E78</f>
        <v>100</v>
      </c>
      <c r="H78" s="16">
        <v>100</v>
      </c>
      <c r="I78" s="18"/>
      <c r="J78" s="16">
        <v>100</v>
      </c>
      <c r="K78" s="18"/>
      <c r="L78" s="18"/>
      <c r="M78" s="18"/>
    </row>
    <row r="79" spans="1:13" ht="12.75" customHeight="1" x14ac:dyDescent="0.3">
      <c r="A79" s="110"/>
      <c r="B79" s="111"/>
      <c r="C79" s="111"/>
      <c r="D79" s="111"/>
      <c r="E79" s="111"/>
      <c r="F79" s="112"/>
      <c r="G79" s="111"/>
      <c r="H79" s="111"/>
      <c r="I79" s="112"/>
      <c r="J79" s="111"/>
      <c r="K79" s="112"/>
      <c r="L79" s="112"/>
      <c r="M79" s="113"/>
    </row>
    <row r="80" spans="1:13" ht="15.75" customHeight="1" x14ac:dyDescent="0.3">
      <c r="A80" s="114"/>
      <c r="B80" s="112"/>
      <c r="C80" s="112"/>
      <c r="D80" s="112"/>
      <c r="E80" s="112"/>
      <c r="F80" s="112"/>
      <c r="G80" s="112"/>
      <c r="H80" s="112"/>
      <c r="I80" s="112"/>
      <c r="J80" s="112"/>
      <c r="K80" s="112"/>
      <c r="L80" s="112"/>
      <c r="M80" s="113"/>
    </row>
    <row r="81" spans="1:13" ht="33" customHeight="1" x14ac:dyDescent="0.3">
      <c r="A81" s="4" t="s">
        <v>59</v>
      </c>
      <c r="B81" s="124" t="s">
        <v>72</v>
      </c>
      <c r="C81" s="125"/>
      <c r="D81" s="125"/>
      <c r="E81" s="125"/>
      <c r="F81" s="125"/>
      <c r="G81" s="125"/>
      <c r="H81" s="125"/>
      <c r="I81" s="125"/>
      <c r="J81" s="125"/>
      <c r="K81" s="125"/>
      <c r="L81" s="125"/>
      <c r="M81" s="125"/>
    </row>
    <row r="82" spans="1:13" ht="15.6" x14ac:dyDescent="0.3">
      <c r="A82" s="4"/>
    </row>
    <row r="83" spans="1:13" ht="15.75" customHeight="1" x14ac:dyDescent="0.3">
      <c r="A83" s="97" t="s">
        <v>85</v>
      </c>
      <c r="B83" s="97"/>
      <c r="C83" s="97"/>
      <c r="D83" s="97"/>
      <c r="E83" s="97"/>
      <c r="F83" s="97"/>
      <c r="G83" s="97"/>
      <c r="H83" s="9"/>
      <c r="J83" s="115" t="s">
        <v>86</v>
      </c>
      <c r="K83" s="115"/>
      <c r="L83" s="115"/>
      <c r="M83" s="115"/>
    </row>
    <row r="84" spans="1:13" ht="15.75" customHeight="1" x14ac:dyDescent="0.3">
      <c r="A84" s="42"/>
      <c r="B84" s="41"/>
      <c r="C84" s="41"/>
      <c r="D84" s="42"/>
      <c r="H84" s="8" t="s">
        <v>11</v>
      </c>
      <c r="J84" s="123" t="s">
        <v>12</v>
      </c>
      <c r="K84" s="123"/>
      <c r="L84" s="123"/>
      <c r="M84" s="123"/>
    </row>
    <row r="85" spans="1:13" ht="15" customHeight="1" x14ac:dyDescent="0.3">
      <c r="A85" s="2"/>
      <c r="D85" s="42"/>
    </row>
    <row r="86" spans="1:13" ht="15.75" customHeight="1" x14ac:dyDescent="0.3">
      <c r="A86" s="97" t="s">
        <v>51</v>
      </c>
      <c r="B86" s="97"/>
      <c r="C86" s="97"/>
      <c r="D86" s="97"/>
      <c r="E86" s="97"/>
      <c r="F86" s="97"/>
      <c r="G86" s="97"/>
      <c r="H86" s="9"/>
      <c r="J86" s="115" t="s">
        <v>30</v>
      </c>
      <c r="K86" s="115"/>
      <c r="L86" s="115"/>
      <c r="M86" s="115"/>
    </row>
    <row r="87" spans="1:13" ht="15.75" customHeight="1" x14ac:dyDescent="0.3">
      <c r="A87" s="42"/>
      <c r="B87" s="42"/>
      <c r="C87" s="42"/>
      <c r="D87" s="42"/>
      <c r="E87" s="42"/>
      <c r="F87" s="42"/>
      <c r="G87" s="42"/>
      <c r="H87" s="8" t="s">
        <v>11</v>
      </c>
      <c r="J87" s="123" t="s">
        <v>12</v>
      </c>
      <c r="K87" s="123"/>
      <c r="L87" s="123"/>
      <c r="M87" s="123"/>
    </row>
  </sheetData>
  <mergeCells count="57">
    <mergeCell ref="A23:A24"/>
    <mergeCell ref="J84:M84"/>
    <mergeCell ref="A86:G86"/>
    <mergeCell ref="J86:M86"/>
    <mergeCell ref="J87:M87"/>
    <mergeCell ref="A53:M53"/>
    <mergeCell ref="A56:M56"/>
    <mergeCell ref="B81:M81"/>
    <mergeCell ref="B33:M33"/>
    <mergeCell ref="C25:E25"/>
    <mergeCell ref="F25:H25"/>
    <mergeCell ref="I25:K25"/>
    <mergeCell ref="A25:A26"/>
    <mergeCell ref="B25:B26"/>
    <mergeCell ref="A47:A49"/>
    <mergeCell ref="E47:G48"/>
    <mergeCell ref="H47:J48"/>
    <mergeCell ref="B36:B37"/>
    <mergeCell ref="C36:E36"/>
    <mergeCell ref="F36:H36"/>
    <mergeCell ref="I36:K36"/>
    <mergeCell ref="A1:M1"/>
    <mergeCell ref="A2:M2"/>
    <mergeCell ref="K47:M48"/>
    <mergeCell ref="B43:K43"/>
    <mergeCell ref="B45:M45"/>
    <mergeCell ref="A31:K31"/>
    <mergeCell ref="A33:A34"/>
    <mergeCell ref="D47:D49"/>
    <mergeCell ref="C47:C49"/>
    <mergeCell ref="B47:B49"/>
    <mergeCell ref="A59:M59"/>
    <mergeCell ref="A79:M79"/>
    <mergeCell ref="A80:M80"/>
    <mergeCell ref="A83:G83"/>
    <mergeCell ref="J83:M83"/>
    <mergeCell ref="A62:M62"/>
    <mergeCell ref="A69:M69"/>
    <mergeCell ref="A74:M74"/>
    <mergeCell ref="B23:M23"/>
    <mergeCell ref="B20:M20"/>
    <mergeCell ref="A10:M10"/>
    <mergeCell ref="B11:M11"/>
    <mergeCell ref="B12:M12"/>
    <mergeCell ref="B13:M13"/>
    <mergeCell ref="D15:M15"/>
    <mergeCell ref="B18:M18"/>
    <mergeCell ref="B19:M19"/>
    <mergeCell ref="B21:M21"/>
    <mergeCell ref="E8:F8"/>
    <mergeCell ref="E9:F9"/>
    <mergeCell ref="D4:F4"/>
    <mergeCell ref="A5:C5"/>
    <mergeCell ref="D5:E5"/>
    <mergeCell ref="D6:F6"/>
    <mergeCell ref="A7:C7"/>
    <mergeCell ref="D7:E7"/>
  </mergeCells>
  <pageMargins left="0.19685039370078741" right="0.19685039370078741" top="0.51181102362204722" bottom="0.31496062992125984" header="0.31496062992125984" footer="0.31496062992125984"/>
  <pageSetup paperSize="9" scale="72" orientation="landscape" r:id="rId1"/>
  <rowBreaks count="5" manualBreakCount="5">
    <brk id="27" max="16383" man="1"/>
    <brk id="32" max="16383" man="1"/>
    <brk id="44" max="16383" man="1"/>
    <brk id="61"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2020-03-10T10:32:43Z</cp:lastPrinted>
  <dcterms:created xsi:type="dcterms:W3CDTF">2018-12-28T08:43:53Z</dcterms:created>
  <dcterms:modified xsi:type="dcterms:W3CDTF">2026-03-25T10:37:13Z</dcterms:modified>
</cp:coreProperties>
</file>