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20\"/>
    </mc:Choice>
  </mc:AlternateContent>
  <xr:revisionPtr revIDLastSave="0" documentId="8_{0572FFFC-BEAF-4EDF-A167-9048530B3441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7" i="2" l="1"/>
  <c r="L57" i="2" s="1"/>
  <c r="H57" i="2"/>
  <c r="F57" i="2"/>
  <c r="J26" i="2"/>
  <c r="J29" i="2" s="1"/>
  <c r="I26" i="2"/>
  <c r="I29" i="2"/>
  <c r="G29" i="2"/>
  <c r="D29" i="2"/>
  <c r="E26" i="2"/>
  <c r="K26" i="2" s="1"/>
  <c r="K29" i="2" s="1"/>
  <c r="E29" i="2"/>
  <c r="L53" i="2"/>
  <c r="K53" i="2"/>
  <c r="J53" i="2"/>
  <c r="M53" i="2" s="1"/>
  <c r="G53" i="2"/>
  <c r="L50" i="2"/>
  <c r="K50" i="2"/>
  <c r="J50" i="2"/>
  <c r="M50" i="2" s="1"/>
  <c r="J57" i="2"/>
  <c r="G50" i="2"/>
  <c r="G57" i="2" s="1"/>
  <c r="H26" i="2"/>
  <c r="K57" i="2"/>
  <c r="F29" i="2"/>
  <c r="H29" i="2"/>
  <c r="C29" i="2"/>
  <c r="M57" i="2" l="1"/>
</calcChain>
</file>

<file path=xl/sharedStrings.xml><?xml version="1.0" encoding="utf-8"?>
<sst xmlns="http://schemas.openxmlformats.org/spreadsheetml/2006/main" count="131" uniqueCount="76">
  <si>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</si>
  <si>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</si>
  <si>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</si>
  <si>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</si>
  <si>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</si>
  <si>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</si>
  <si>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</si>
  <si>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</si>
  <si>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</si>
  <si>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</si>
  <si>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</si>
  <si>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</si>
  <si>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</si>
  <si>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</si>
  <si>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</si>
  <si>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</si>
  <si>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</si>
  <si>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</si>
  <si>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</si>
  <si>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</si>
  <si>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</si>
  <si>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</si>
  <si>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</si>
  <si>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</si>
  <si>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</si>
  <si>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</si>
  <si>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</si>
  <si>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</si>
  <si>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</si>
  <si>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</si>
  <si>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Н.І.ФЕДОРУЦА</t>
  </si>
  <si>
    <t>од.</t>
  </si>
  <si>
    <t>грн.</t>
  </si>
  <si>
    <t>розрахунок</t>
  </si>
  <si>
    <t>%</t>
  </si>
  <si>
    <t>х</t>
  </si>
  <si>
    <t>0813200</t>
  </si>
  <si>
    <t>Обробка інформації з нарахування та виплати допомог, компенсацій та субсидій за особовими справами, за якими здійснюються зазначені нарахування та виплати</t>
  </si>
  <si>
    <t>Витрати на обробку інформації з нарахування та виплати допомог, компенсацій та субсидій за особовими справами, за якими здійснюються зазначені нарахування та виплати.</t>
  </si>
  <si>
    <t>форма №2, кошториси доходів і видатків</t>
  </si>
  <si>
    <t>Загальна кількість справ</t>
  </si>
  <si>
    <t>стат.звітнітсть</t>
  </si>
  <si>
    <t>Середні витрати на обробку однієї справи в рік</t>
  </si>
  <si>
    <t>Рівень обробки інформації</t>
  </si>
  <si>
    <t>Начальник управління в справах фінансів - головний бухгалтер</t>
  </si>
  <si>
    <t>Відхилення між касовими видатками та затвердженими у паспорті бюджетної програми по загальному фонду виникло у звязку з дотриманням режиму використання енергоносіїв. По спеціальному фонду відхилення склалося в результаті утворення залишків на рахунках спеціального фонду.</t>
  </si>
  <si>
    <t>08</t>
  </si>
  <si>
    <t>081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</si>
  <si>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</si>
  <si>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</si>
  <si>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</si>
  <si>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</si>
  <si>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</si>
  <si>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</si>
  <si>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</si>
  <si>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>Забезпечення обробки інформації з нарахування та виплати допомог, компенсацій та субсидій за особовими справами, за якими здійснюються зазначені нарахування та виплати</t>
  </si>
  <si>
    <t>Обробка інформації з нарахування та виплати допомог, компенсацій та субсидій.</t>
  </si>
  <si>
    <t xml:space="preserve">10. </t>
  </si>
  <si>
    <t>8.</t>
  </si>
  <si>
    <t>9.</t>
  </si>
  <si>
    <t>Узагальнений висновок про виконання бюджетної програми. Результативні показники по даній програмі виконані в повній  мірі  і незначне відхилення  суттєво не вплинуло в цілому на виконання програми.</t>
  </si>
  <si>
    <t xml:space="preserve">1. </t>
  </si>
  <si>
    <t xml:space="preserve">(код Програмної класифікації видатків та кредитування місцевого бюджету)
</t>
  </si>
  <si>
    <t>(найменування головного розпорядника коштів місцевого бюджету)</t>
  </si>
  <si>
    <t>(код за ЄДРПОУ)</t>
  </si>
  <si>
    <t xml:space="preserve">2. </t>
  </si>
  <si>
    <t>(код Програмної класифікації видатків та кредитування місцевого бюджету)</t>
  </si>
  <si>
    <t xml:space="preserve">3. </t>
  </si>
  <si>
    <t>Забезпечення обробки інформації з нарахування та виплати допомог і компенсацій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</si>
  <si>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</si>
  <si>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</si>
  <si>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</si>
  <si>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</si>
  <si>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про виконання паспорта бюджетної програми місцевого бюджету за 2020 рік</t>
  </si>
  <si>
    <t>Директора Департаменту</t>
  </si>
  <si>
    <t>І.С.МІНТЯНСЬКИЙ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</si>
</sst>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/>
    </xf>
    <xf numFmtId="185" fontId="1" fillId="0" borderId="1" xfId="0" applyNumberFormat="1" applyFont="1" applyBorder="1" applyAlignment="1">
      <alignment horizontal="center" vertical="center" wrapText="1"/>
    </xf>
    <xf numFmtId="185" fontId="4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185" fontId="1" fillId="0" borderId="4" xfId="0" applyNumberFormat="1" applyFont="1" applyBorder="1" applyAlignment="1">
      <alignment vertical="center" wrapText="1"/>
    </xf>
    <xf numFmtId="185" fontId="4" fillId="0" borderId="4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/>
    </xf>
    <xf numFmtId="0" fontId="9" fillId="0" borderId="2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0" fillId="0" borderId="12" xfId="0" applyFont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6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view="pageBreakPreview" zoomScale="60" zoomScaleNormal="100" workbookViewId="0">
      <selection activeCell="B84" sqref="B84:M84"/>
    </sheetView>
  </sheetViews>
  <sheetFormatPr defaultColWidth="13.6640625" defaultRowHeight="14.4" x14ac:dyDescent="0.3"/>
  <cols>
    <col min="1" max="1" width="5.88671875" customWidth="1"/>
    <col min="2" max="2" width="17.6640625" customWidth="1"/>
    <col min="4" max="4" width="18" customWidth="1"/>
    <col min="5" max="5" width="17" customWidth="1"/>
    <col min="6" max="6" width="20.88671875" customWidth="1"/>
    <col min="7" max="7" width="16.6640625" customWidth="1"/>
  </cols>
  <sheetData>
    <row r="1" spans="1:13" ht="15.6" x14ac:dyDescent="0.3">
      <c r="A1" s="89" t="s">
        <v>13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</row>
    <row r="2" spans="1:13" ht="15.6" x14ac:dyDescent="0.3">
      <c r="A2" s="89" t="s">
        <v>73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15.6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41" customFormat="1" ht="26.25" customHeight="1" x14ac:dyDescent="0.25">
      <c r="A4" s="66" t="s">
        <v>61</v>
      </c>
      <c r="B4" s="67" t="s">
        <v>46</v>
      </c>
      <c r="C4" s="66"/>
      <c r="D4" s="96" t="s">
        <v>29</v>
      </c>
      <c r="E4" s="96"/>
      <c r="F4" s="97"/>
      <c r="G4" s="68">
        <v>38345436</v>
      </c>
    </row>
    <row r="5" spans="1:13" s="41" customFormat="1" ht="28.5" customHeight="1" x14ac:dyDescent="0.25">
      <c r="A5" s="98" t="s">
        <v>62</v>
      </c>
      <c r="B5" s="98"/>
      <c r="C5" s="98"/>
      <c r="D5" s="103" t="s">
        <v>63</v>
      </c>
      <c r="E5" s="103"/>
      <c r="F5" s="69"/>
      <c r="G5" s="70" t="s">
        <v>64</v>
      </c>
    </row>
    <row r="6" spans="1:13" s="41" customFormat="1" ht="36" customHeight="1" x14ac:dyDescent="0.3">
      <c r="A6" s="71" t="s">
        <v>65</v>
      </c>
      <c r="B6" s="72" t="s">
        <v>47</v>
      </c>
      <c r="C6" s="73"/>
      <c r="D6" s="104" t="s">
        <v>29</v>
      </c>
      <c r="E6" s="105"/>
      <c r="F6" s="105"/>
      <c r="G6" s="73">
        <v>38345436</v>
      </c>
    </row>
    <row r="7" spans="1:13" s="41" customFormat="1" ht="23.25" customHeight="1" x14ac:dyDescent="0.25">
      <c r="A7" s="98" t="s">
        <v>66</v>
      </c>
      <c r="B7" s="98"/>
      <c r="C7" s="98"/>
      <c r="D7" s="106" t="s">
        <v>12</v>
      </c>
      <c r="E7" s="106"/>
      <c r="F7" s="69"/>
      <c r="G7" s="70" t="s">
        <v>64</v>
      </c>
    </row>
    <row r="8" spans="1:13" s="41" customFormat="1" ht="54" customHeight="1" x14ac:dyDescent="0.25">
      <c r="A8" s="74" t="s">
        <v>67</v>
      </c>
      <c r="B8" s="67" t="s">
        <v>36</v>
      </c>
      <c r="C8" s="68">
        <v>3200</v>
      </c>
      <c r="D8" s="75">
        <v>1090</v>
      </c>
      <c r="E8" s="96" t="s">
        <v>68</v>
      </c>
      <c r="F8" s="97"/>
      <c r="G8" s="68">
        <v>24100000000</v>
      </c>
    </row>
    <row r="9" spans="1:13" s="41" customFormat="1" ht="37.5" customHeight="1" x14ac:dyDescent="0.25">
      <c r="B9" s="76" t="s">
        <v>66</v>
      </c>
      <c r="C9" s="77" t="s">
        <v>69</v>
      </c>
      <c r="D9" s="77" t="s">
        <v>70</v>
      </c>
      <c r="E9" s="98" t="s">
        <v>71</v>
      </c>
      <c r="F9" s="98"/>
      <c r="G9" s="77" t="s">
        <v>72</v>
      </c>
    </row>
    <row r="10" spans="1:13" s="39" customFormat="1" ht="19.5" customHeight="1" x14ac:dyDescent="0.3">
      <c r="A10" s="99" t="s">
        <v>48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s="39" customFormat="1" ht="31.2" x14ac:dyDescent="0.3">
      <c r="A11" s="34" t="s">
        <v>27</v>
      </c>
      <c r="B11" s="84" t="s">
        <v>49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 s="39" customFormat="1" ht="27.75" customHeight="1" x14ac:dyDescent="0.3">
      <c r="A12" s="34">
        <v>1</v>
      </c>
      <c r="B12" s="93" t="s">
        <v>55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</row>
    <row r="13" spans="1:13" s="39" customFormat="1" ht="15.6" x14ac:dyDescent="0.3">
      <c r="A13" s="3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 s="39" customFormat="1" ht="31.5" customHeight="1" x14ac:dyDescent="0.3">
      <c r="A14" s="40" t="s">
        <v>50</v>
      </c>
      <c r="D14" s="82" t="s">
        <v>56</v>
      </c>
      <c r="E14" s="83"/>
      <c r="F14" s="83"/>
      <c r="G14" s="83"/>
      <c r="H14" s="83"/>
      <c r="I14" s="83"/>
      <c r="J14" s="83"/>
      <c r="K14" s="83"/>
      <c r="L14" s="83"/>
      <c r="M14" s="83"/>
    </row>
    <row r="15" spans="1:13" s="39" customFormat="1" ht="15.6" x14ac:dyDescent="0.3">
      <c r="A15" s="36"/>
    </row>
    <row r="16" spans="1:13" s="39" customFormat="1" ht="15.6" x14ac:dyDescent="0.3">
      <c r="A16" s="40" t="s">
        <v>51</v>
      </c>
    </row>
    <row r="17" spans="1:13" s="39" customFormat="1" ht="32.25" customHeight="1" x14ac:dyDescent="0.3">
      <c r="A17" s="34" t="s">
        <v>27</v>
      </c>
      <c r="B17" s="84" t="s">
        <v>52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</row>
    <row r="18" spans="1:13" s="39" customFormat="1" ht="27" customHeight="1" x14ac:dyDescent="0.3">
      <c r="A18" s="34"/>
      <c r="B18" s="93" t="s">
        <v>37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</row>
    <row r="19" spans="1:13" s="39" customFormat="1" ht="15.6" x14ac:dyDescent="0.3">
      <c r="A19" s="3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ht="15" customHeight="1" x14ac:dyDescent="0.3">
      <c r="A20" s="35"/>
      <c r="B20" s="5"/>
      <c r="C20" s="5"/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15.6" x14ac:dyDescent="0.3">
      <c r="A21" s="81" t="s">
        <v>0</v>
      </c>
      <c r="B21" s="80" t="s">
        <v>53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</row>
    <row r="22" spans="1:13" ht="15.6" x14ac:dyDescent="0.3">
      <c r="A22" s="81"/>
      <c r="B22" s="36"/>
      <c r="J22" s="41" t="s">
        <v>54</v>
      </c>
    </row>
    <row r="23" spans="1:13" ht="79.5" customHeight="1" x14ac:dyDescent="0.3">
      <c r="A23" s="84" t="s">
        <v>27</v>
      </c>
      <c r="B23" s="84" t="s">
        <v>26</v>
      </c>
      <c r="C23" s="84" t="s">
        <v>14</v>
      </c>
      <c r="D23" s="84"/>
      <c r="E23" s="84"/>
      <c r="F23" s="84" t="s">
        <v>15</v>
      </c>
      <c r="G23" s="84"/>
      <c r="H23" s="84"/>
      <c r="I23" s="84" t="s">
        <v>16</v>
      </c>
      <c r="J23" s="84"/>
      <c r="K23" s="84"/>
    </row>
    <row r="24" spans="1:13" ht="31.2" x14ac:dyDescent="0.3">
      <c r="A24" s="84"/>
      <c r="B24" s="84"/>
      <c r="C24" s="6" t="s">
        <v>17</v>
      </c>
      <c r="D24" s="6" t="s">
        <v>18</v>
      </c>
      <c r="E24" s="6" t="s">
        <v>19</v>
      </c>
      <c r="F24" s="6" t="s">
        <v>17</v>
      </c>
      <c r="G24" s="6" t="s">
        <v>18</v>
      </c>
      <c r="H24" s="6" t="s">
        <v>19</v>
      </c>
      <c r="I24" s="6" t="s">
        <v>17</v>
      </c>
      <c r="J24" s="6" t="s">
        <v>18</v>
      </c>
      <c r="K24" s="6" t="s">
        <v>19</v>
      </c>
    </row>
    <row r="25" spans="1:13" ht="15.6" x14ac:dyDescent="0.3">
      <c r="A25" s="6">
        <v>1</v>
      </c>
      <c r="B25" s="6">
        <v>2</v>
      </c>
      <c r="C25" s="6">
        <v>3</v>
      </c>
      <c r="D25" s="6">
        <v>4</v>
      </c>
      <c r="E25" s="6">
        <v>5</v>
      </c>
      <c r="F25" s="6">
        <v>6</v>
      </c>
      <c r="G25" s="6">
        <v>7</v>
      </c>
      <c r="H25" s="6">
        <v>8</v>
      </c>
      <c r="I25" s="6">
        <v>9</v>
      </c>
      <c r="J25" s="6">
        <v>10</v>
      </c>
      <c r="K25" s="6">
        <v>11</v>
      </c>
    </row>
    <row r="26" spans="1:13" ht="230.25" customHeight="1" x14ac:dyDescent="0.3">
      <c r="A26" s="6"/>
      <c r="B26" s="11" t="s">
        <v>37</v>
      </c>
      <c r="C26" s="42">
        <v>9894590</v>
      </c>
      <c r="D26" s="10">
        <v>155215</v>
      </c>
      <c r="E26" s="11">
        <f>SUM(C26:D26)</f>
        <v>10049805</v>
      </c>
      <c r="F26" s="43">
        <v>9534867</v>
      </c>
      <c r="G26" s="11">
        <v>101635</v>
      </c>
      <c r="H26" s="11">
        <f>SUM(F26:G26)</f>
        <v>9636502</v>
      </c>
      <c r="I26" s="10">
        <f>F26-C26</f>
        <v>-359723</v>
      </c>
      <c r="J26" s="10">
        <f>G26-D26</f>
        <v>-53580</v>
      </c>
      <c r="K26" s="10">
        <f>H26-E26</f>
        <v>-413303</v>
      </c>
    </row>
    <row r="27" spans="1:13" ht="67.5" hidden="1" customHeight="1" x14ac:dyDescent="0.3">
      <c r="A27" s="37"/>
      <c r="B27" s="7"/>
      <c r="C27" s="32"/>
      <c r="D27" s="37"/>
      <c r="E27" s="7"/>
      <c r="F27" s="31"/>
      <c r="G27" s="7"/>
      <c r="H27" s="7"/>
      <c r="I27" s="37"/>
      <c r="J27" s="10"/>
      <c r="K27" s="10"/>
    </row>
    <row r="28" spans="1:13" ht="61.5" hidden="1" customHeight="1" x14ac:dyDescent="0.3">
      <c r="A28" s="37"/>
      <c r="B28" s="25"/>
      <c r="C28" s="42"/>
      <c r="D28" s="37"/>
      <c r="E28" s="7"/>
      <c r="F28" s="44"/>
      <c r="G28" s="25"/>
      <c r="H28" s="7"/>
      <c r="I28" s="38"/>
      <c r="J28" s="10"/>
      <c r="K28" s="10"/>
    </row>
    <row r="29" spans="1:13" ht="15.6" x14ac:dyDescent="0.3">
      <c r="A29" s="6"/>
      <c r="B29" s="7" t="s">
        <v>2</v>
      </c>
      <c r="C29" s="6">
        <f>SUM(C26)</f>
        <v>9894590</v>
      </c>
      <c r="D29" s="21">
        <f>D26+D27+D28</f>
        <v>155215</v>
      </c>
      <c r="E29" s="21">
        <f>E26+E27+E28</f>
        <v>10049805</v>
      </c>
      <c r="F29" s="21">
        <f>SUM(F26)</f>
        <v>9534867</v>
      </c>
      <c r="G29" s="21">
        <f>G26+G27+G28</f>
        <v>101635</v>
      </c>
      <c r="H29" s="21">
        <f>SUM(H26)</f>
        <v>9636502</v>
      </c>
      <c r="I29" s="21">
        <f>SUM(I26:I28)</f>
        <v>-359723</v>
      </c>
      <c r="J29" s="21">
        <f>SUM(J26:J28)</f>
        <v>-53580</v>
      </c>
      <c r="K29" s="21">
        <f>SUM(K26:K28)</f>
        <v>-413303</v>
      </c>
    </row>
    <row r="30" spans="1:13" ht="47.25" customHeight="1" x14ac:dyDescent="0.3">
      <c r="A30" s="90" t="s">
        <v>45</v>
      </c>
      <c r="B30" s="91"/>
      <c r="C30" s="91"/>
      <c r="D30" s="91"/>
      <c r="E30" s="91"/>
      <c r="F30" s="91"/>
      <c r="G30" s="91"/>
      <c r="H30" s="91"/>
      <c r="I30" s="91"/>
      <c r="J30" s="91"/>
      <c r="K30" s="92"/>
    </row>
    <row r="31" spans="1:13" ht="15.6" x14ac:dyDescent="0.3">
      <c r="A31" s="4"/>
    </row>
    <row r="32" spans="1:13" ht="15.6" x14ac:dyDescent="0.3">
      <c r="A32" s="81" t="s">
        <v>58</v>
      </c>
      <c r="B32" s="80" t="s">
        <v>21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 ht="15.6" x14ac:dyDescent="0.3">
      <c r="A33" s="81"/>
      <c r="B33" s="1" t="s">
        <v>1</v>
      </c>
    </row>
    <row r="34" spans="1:13" ht="15.6" x14ac:dyDescent="0.3">
      <c r="A34" s="4"/>
    </row>
    <row r="35" spans="1:13" ht="15.6" x14ac:dyDescent="0.3">
      <c r="B35" s="84" t="s">
        <v>3</v>
      </c>
      <c r="C35" s="84" t="s">
        <v>14</v>
      </c>
      <c r="D35" s="84"/>
      <c r="E35" s="84"/>
      <c r="F35" s="84" t="s">
        <v>15</v>
      </c>
      <c r="G35" s="84"/>
      <c r="H35" s="84"/>
      <c r="I35" s="84" t="s">
        <v>16</v>
      </c>
      <c r="J35" s="84"/>
      <c r="K35" s="84"/>
    </row>
    <row r="36" spans="1:13" ht="41.25" customHeight="1" x14ac:dyDescent="0.3">
      <c r="B36" s="84"/>
      <c r="C36" s="6" t="s">
        <v>17</v>
      </c>
      <c r="D36" s="6" t="s">
        <v>18</v>
      </c>
      <c r="E36" s="6" t="s">
        <v>19</v>
      </c>
      <c r="F36" s="6" t="s">
        <v>17</v>
      </c>
      <c r="G36" s="6" t="s">
        <v>18</v>
      </c>
      <c r="H36" s="6" t="s">
        <v>19</v>
      </c>
      <c r="I36" s="6" t="s">
        <v>17</v>
      </c>
      <c r="J36" s="6" t="s">
        <v>18</v>
      </c>
      <c r="K36" s="6" t="s">
        <v>19</v>
      </c>
    </row>
    <row r="37" spans="1:13" ht="15.6" x14ac:dyDescent="0.3">
      <c r="B37" s="10">
        <v>1</v>
      </c>
      <c r="C37" s="10">
        <v>2</v>
      </c>
      <c r="D37" s="10">
        <v>3</v>
      </c>
      <c r="E37" s="10">
        <v>4</v>
      </c>
      <c r="F37" s="10">
        <v>5</v>
      </c>
      <c r="G37" s="10">
        <v>6</v>
      </c>
      <c r="H37" s="10">
        <v>7</v>
      </c>
      <c r="I37" s="6">
        <v>8</v>
      </c>
      <c r="J37" s="6">
        <v>9</v>
      </c>
      <c r="K37" s="6">
        <v>10</v>
      </c>
    </row>
    <row r="38" spans="1:13" ht="15.6" x14ac:dyDescent="0.3">
      <c r="B38" s="14"/>
      <c r="C38" s="26"/>
      <c r="D38" s="26"/>
      <c r="E38" s="26"/>
      <c r="F38" s="26"/>
      <c r="G38" s="26"/>
      <c r="H38" s="26"/>
      <c r="I38" s="24"/>
      <c r="J38" s="24"/>
      <c r="K38" s="24"/>
    </row>
    <row r="39" spans="1:13" ht="15.6" x14ac:dyDescent="0.3">
      <c r="B39" s="14"/>
      <c r="C39" s="26"/>
      <c r="D39" s="26"/>
      <c r="E39" s="26"/>
      <c r="F39" s="26"/>
      <c r="G39" s="26"/>
      <c r="H39" s="26"/>
      <c r="I39" s="24"/>
      <c r="J39" s="24"/>
      <c r="K39" s="24"/>
    </row>
    <row r="40" spans="1:13" ht="15.6" x14ac:dyDescent="0.3">
      <c r="B40" s="25" t="s">
        <v>2</v>
      </c>
      <c r="C40" s="22"/>
      <c r="D40" s="22"/>
      <c r="E40" s="22"/>
      <c r="F40" s="22"/>
      <c r="G40" s="22"/>
      <c r="H40" s="22"/>
      <c r="I40" s="22"/>
      <c r="J40" s="22"/>
      <c r="K40" s="22"/>
    </row>
    <row r="41" spans="1:13" ht="15.6" x14ac:dyDescent="0.3">
      <c r="B41" s="84" t="s">
        <v>20</v>
      </c>
      <c r="C41" s="84"/>
      <c r="D41" s="84"/>
      <c r="E41" s="84"/>
      <c r="F41" s="84"/>
      <c r="G41" s="84"/>
      <c r="H41" s="84"/>
      <c r="I41" s="84"/>
      <c r="J41" s="84"/>
      <c r="K41" s="84"/>
    </row>
    <row r="42" spans="1:13" ht="15.6" x14ac:dyDescent="0.3">
      <c r="A42" s="4"/>
    </row>
    <row r="43" spans="1:13" ht="15.6" x14ac:dyDescent="0.3">
      <c r="A43" s="3" t="s">
        <v>59</v>
      </c>
      <c r="B43" s="80" t="s">
        <v>22</v>
      </c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13" ht="15.6" x14ac:dyDescent="0.3">
      <c r="A44" s="4"/>
    </row>
    <row r="45" spans="1:13" ht="31.5" customHeight="1" x14ac:dyDescent="0.3">
      <c r="A45" s="84" t="s">
        <v>28</v>
      </c>
      <c r="B45" s="84" t="s">
        <v>23</v>
      </c>
      <c r="C45" s="84" t="s">
        <v>4</v>
      </c>
      <c r="D45" s="84" t="s">
        <v>5</v>
      </c>
      <c r="E45" s="84" t="s">
        <v>14</v>
      </c>
      <c r="F45" s="84"/>
      <c r="G45" s="84"/>
      <c r="H45" s="84" t="s">
        <v>24</v>
      </c>
      <c r="I45" s="84"/>
      <c r="J45" s="84"/>
      <c r="K45" s="84" t="s">
        <v>16</v>
      </c>
      <c r="L45" s="84"/>
      <c r="M45" s="84"/>
    </row>
    <row r="46" spans="1:13" ht="15.75" customHeight="1" x14ac:dyDescent="0.3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7" spans="1:13" ht="31.2" x14ac:dyDescent="0.3">
      <c r="A47" s="84"/>
      <c r="B47" s="84"/>
      <c r="C47" s="84"/>
      <c r="D47" s="84"/>
      <c r="E47" s="6" t="s">
        <v>17</v>
      </c>
      <c r="F47" s="6" t="s">
        <v>18</v>
      </c>
      <c r="G47" s="6" t="s">
        <v>19</v>
      </c>
      <c r="H47" s="6" t="s">
        <v>17</v>
      </c>
      <c r="I47" s="6" t="s">
        <v>18</v>
      </c>
      <c r="J47" s="6" t="s">
        <v>19</v>
      </c>
      <c r="K47" s="6" t="s">
        <v>17</v>
      </c>
      <c r="L47" s="6" t="s">
        <v>18</v>
      </c>
      <c r="M47" s="6" t="s">
        <v>19</v>
      </c>
    </row>
    <row r="48" spans="1:13" ht="15.6" x14ac:dyDescent="0.3">
      <c r="A48" s="6">
        <v>1</v>
      </c>
      <c r="B48" s="6">
        <v>2</v>
      </c>
      <c r="C48" s="6">
        <v>3</v>
      </c>
      <c r="D48" s="6">
        <v>4</v>
      </c>
      <c r="E48" s="6">
        <v>5</v>
      </c>
      <c r="F48" s="6">
        <v>6</v>
      </c>
      <c r="G48" s="6">
        <v>7</v>
      </c>
      <c r="H48" s="6">
        <v>8</v>
      </c>
      <c r="I48" s="6">
        <v>9</v>
      </c>
      <c r="J48" s="6">
        <v>10</v>
      </c>
      <c r="K48" s="6">
        <v>11</v>
      </c>
      <c r="L48" s="6">
        <v>12</v>
      </c>
      <c r="M48" s="6">
        <v>13</v>
      </c>
    </row>
    <row r="49" spans="1:13" ht="15.6" x14ac:dyDescent="0.3">
      <c r="A49" s="6">
        <v>1</v>
      </c>
      <c r="B49" s="7" t="s">
        <v>6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58.4" x14ac:dyDescent="0.3">
      <c r="A50" s="6"/>
      <c r="B50" s="12" t="s">
        <v>38</v>
      </c>
      <c r="C50" s="23" t="s">
        <v>32</v>
      </c>
      <c r="D50" s="12" t="s">
        <v>39</v>
      </c>
      <c r="E50" s="45">
        <v>9894590</v>
      </c>
      <c r="F50" s="13">
        <v>155215</v>
      </c>
      <c r="G50" s="7">
        <f>SUM(E50:F50)</f>
        <v>10049805</v>
      </c>
      <c r="H50" s="43">
        <v>9534867</v>
      </c>
      <c r="I50" s="11">
        <v>101635</v>
      </c>
      <c r="J50" s="7">
        <f>SUM(H50:I50)</f>
        <v>9636502</v>
      </c>
      <c r="K50" s="7">
        <f>H50-E50</f>
        <v>-359723</v>
      </c>
      <c r="L50" s="7">
        <f>I50-F50</f>
        <v>-53580</v>
      </c>
      <c r="M50" s="7">
        <f>J50-G50</f>
        <v>-413303</v>
      </c>
    </row>
    <row r="51" spans="1:13" ht="15.6" x14ac:dyDescent="0.3">
      <c r="A51" s="84" t="s">
        <v>25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</row>
    <row r="52" spans="1:13" ht="15.6" x14ac:dyDescent="0.3">
      <c r="A52" s="10">
        <v>2</v>
      </c>
      <c r="B52" s="11" t="s">
        <v>7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26.4" x14ac:dyDescent="0.3">
      <c r="A53" s="27"/>
      <c r="B53" s="12" t="s">
        <v>40</v>
      </c>
      <c r="C53" s="13" t="s">
        <v>31</v>
      </c>
      <c r="D53" s="14" t="s">
        <v>41</v>
      </c>
      <c r="E53" s="30">
        <v>681000</v>
      </c>
      <c r="F53" s="7"/>
      <c r="G53" s="19">
        <f>SUM(E53:F53)</f>
        <v>681000</v>
      </c>
      <c r="H53" s="78">
        <v>536831</v>
      </c>
      <c r="I53" s="7"/>
      <c r="J53" s="18">
        <f>SUM(H53:I53)</f>
        <v>536831</v>
      </c>
      <c r="K53" s="19">
        <f>H53-E53</f>
        <v>-144169</v>
      </c>
      <c r="L53" s="19">
        <f>I53-F53</f>
        <v>0</v>
      </c>
      <c r="M53" s="19">
        <f>J53-G53</f>
        <v>-144169</v>
      </c>
    </row>
    <row r="54" spans="1:13" x14ac:dyDescent="0.3">
      <c r="A54" s="15"/>
      <c r="B54" s="16"/>
      <c r="C54" s="15"/>
      <c r="D54" s="17"/>
      <c r="E54" s="15"/>
      <c r="F54" s="16"/>
      <c r="G54" s="15"/>
      <c r="H54" s="17"/>
      <c r="I54" s="16"/>
      <c r="J54" s="17"/>
      <c r="K54" s="17"/>
      <c r="L54" s="16"/>
      <c r="M54" s="17"/>
    </row>
    <row r="55" spans="1:13" ht="19.5" customHeight="1" x14ac:dyDescent="0.3">
      <c r="A55" s="84" t="s">
        <v>25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</row>
    <row r="56" spans="1:13" ht="15.6" x14ac:dyDescent="0.3">
      <c r="A56" s="10">
        <v>3</v>
      </c>
      <c r="B56" s="11" t="s">
        <v>8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39.6" x14ac:dyDescent="0.3">
      <c r="A57" s="27"/>
      <c r="B57" s="12" t="s">
        <v>42</v>
      </c>
      <c r="C57" s="13" t="s">
        <v>32</v>
      </c>
      <c r="D57" s="14" t="s">
        <v>33</v>
      </c>
      <c r="E57" s="46">
        <v>14.53</v>
      </c>
      <c r="F57" s="47">
        <f>F50/E53</f>
        <v>0.22792217327459618</v>
      </c>
      <c r="G57" s="46">
        <f>G50/E53</f>
        <v>14.757422907488987</v>
      </c>
      <c r="H57" s="48">
        <f>H50/H53</f>
        <v>17.761394181781604</v>
      </c>
      <c r="I57" s="49">
        <f>I50/H53</f>
        <v>0.18932401444774985</v>
      </c>
      <c r="J57" s="48">
        <f>J50/J53</f>
        <v>17.950718196229353</v>
      </c>
      <c r="K57" s="50">
        <f>H57-E57</f>
        <v>3.2313941817816048</v>
      </c>
      <c r="L57" s="50">
        <f>I57-F57</f>
        <v>-3.8598158826846335E-2</v>
      </c>
      <c r="M57" s="50">
        <f>J57-G57</f>
        <v>3.1932952887403658</v>
      </c>
    </row>
    <row r="58" spans="1:13" x14ac:dyDescent="0.3">
      <c r="A58" s="15"/>
      <c r="B58" s="16"/>
      <c r="C58" s="15"/>
      <c r="D58" s="17"/>
      <c r="E58" s="20"/>
      <c r="F58" s="16"/>
      <c r="G58" s="20"/>
      <c r="H58" s="17"/>
      <c r="I58" s="16"/>
      <c r="J58" s="17"/>
      <c r="K58" s="17"/>
      <c r="L58" s="16"/>
      <c r="M58" s="17"/>
    </row>
    <row r="59" spans="1:13" ht="22.5" customHeight="1" x14ac:dyDescent="0.3">
      <c r="A59" s="84" t="s">
        <v>25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</row>
    <row r="60" spans="1:13" ht="15.6" x14ac:dyDescent="0.3">
      <c r="A60" s="10">
        <v>4</v>
      </c>
      <c r="B60" s="11" t="s">
        <v>9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ht="26.4" x14ac:dyDescent="0.3">
      <c r="A61" s="28"/>
      <c r="B61" s="12" t="s">
        <v>43</v>
      </c>
      <c r="C61" s="13" t="s">
        <v>34</v>
      </c>
      <c r="D61" s="26" t="s">
        <v>35</v>
      </c>
      <c r="E61" s="29">
        <v>100</v>
      </c>
      <c r="F61" s="7"/>
      <c r="G61" s="14">
        <v>100</v>
      </c>
      <c r="H61" s="14">
        <v>79</v>
      </c>
      <c r="I61" s="7"/>
      <c r="J61" s="14">
        <v>79</v>
      </c>
      <c r="K61" s="7"/>
      <c r="L61" s="7"/>
      <c r="M61" s="7"/>
    </row>
    <row r="62" spans="1:13" x14ac:dyDescent="0.3">
      <c r="A62" s="86" t="s">
        <v>25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8"/>
    </row>
    <row r="63" spans="1:13" ht="15.6" hidden="1" x14ac:dyDescent="0.3">
      <c r="A63" s="51"/>
      <c r="B63" s="7" t="s">
        <v>6</v>
      </c>
      <c r="C63" s="15"/>
      <c r="D63" s="52"/>
      <c r="E63" s="53"/>
      <c r="F63" s="25"/>
      <c r="G63" s="17"/>
      <c r="H63" s="17"/>
      <c r="I63" s="25"/>
      <c r="J63" s="17"/>
      <c r="K63" s="25"/>
      <c r="L63" s="25"/>
      <c r="M63" s="25"/>
    </row>
    <row r="64" spans="1:13" ht="15.6" hidden="1" x14ac:dyDescent="0.3">
      <c r="A64" s="51"/>
      <c r="B64" s="12"/>
      <c r="C64" s="15"/>
      <c r="D64" s="52"/>
      <c r="E64" s="53"/>
      <c r="F64" s="25"/>
      <c r="G64" s="17"/>
      <c r="H64" s="17"/>
      <c r="I64" s="25"/>
      <c r="J64" s="17"/>
      <c r="K64" s="25"/>
      <c r="L64" s="25"/>
      <c r="M64" s="25"/>
    </row>
    <row r="65" spans="1:13" ht="15.6" hidden="1" x14ac:dyDescent="0.3">
      <c r="A65" s="51"/>
      <c r="B65" s="11" t="s">
        <v>7</v>
      </c>
      <c r="C65" s="15"/>
      <c r="D65" s="52"/>
      <c r="E65" s="53"/>
      <c r="F65" s="25"/>
      <c r="G65" s="17"/>
      <c r="H65" s="17"/>
      <c r="I65" s="25"/>
      <c r="J65" s="17"/>
      <c r="K65" s="25"/>
      <c r="L65" s="25"/>
      <c r="M65" s="25"/>
    </row>
    <row r="66" spans="1:13" ht="15.6" hidden="1" x14ac:dyDescent="0.3">
      <c r="A66" s="51"/>
      <c r="B66" s="12"/>
      <c r="C66" s="13"/>
      <c r="D66" s="14"/>
      <c r="E66" s="59"/>
      <c r="F66" s="59"/>
      <c r="G66" s="17"/>
      <c r="H66" s="17"/>
      <c r="I66" s="25"/>
      <c r="J66" s="17"/>
      <c r="K66" s="25"/>
      <c r="L66" s="25"/>
      <c r="M66" s="25"/>
    </row>
    <row r="67" spans="1:13" hidden="1" x14ac:dyDescent="0.3">
      <c r="A67" s="86" t="s">
        <v>25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8"/>
    </row>
    <row r="68" spans="1:13" ht="15.6" hidden="1" x14ac:dyDescent="0.3">
      <c r="A68" s="51"/>
      <c r="B68" s="55" t="s">
        <v>8</v>
      </c>
      <c r="C68" s="56"/>
      <c r="D68" s="56"/>
      <c r="E68" s="53"/>
      <c r="F68" s="25"/>
      <c r="G68" s="17"/>
      <c r="H68" s="17"/>
      <c r="I68" s="25"/>
      <c r="J68" s="17"/>
      <c r="K68" s="25"/>
      <c r="L68" s="25"/>
      <c r="M68" s="25"/>
    </row>
    <row r="69" spans="1:13" ht="15.6" hidden="1" x14ac:dyDescent="0.3">
      <c r="A69" s="51"/>
      <c r="B69" s="12"/>
      <c r="C69" s="13"/>
      <c r="D69" s="14"/>
      <c r="E69" s="53"/>
      <c r="F69" s="59"/>
      <c r="G69" s="17"/>
      <c r="H69" s="17"/>
      <c r="I69" s="60"/>
      <c r="J69" s="61"/>
      <c r="K69" s="25"/>
      <c r="L69" s="60"/>
      <c r="M69" s="60"/>
    </row>
    <row r="70" spans="1:13" hidden="1" x14ac:dyDescent="0.3">
      <c r="A70" s="86" t="s">
        <v>25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8"/>
    </row>
    <row r="71" spans="1:13" ht="15.6" hidden="1" x14ac:dyDescent="0.3">
      <c r="A71" s="51"/>
      <c r="B71" s="55" t="s">
        <v>9</v>
      </c>
      <c r="C71" s="15"/>
      <c r="D71" s="52"/>
      <c r="E71" s="53"/>
      <c r="F71" s="25"/>
      <c r="G71" s="17"/>
      <c r="H71" s="17"/>
      <c r="I71" s="25"/>
      <c r="J71" s="17"/>
      <c r="K71" s="25"/>
      <c r="L71" s="25"/>
      <c r="M71" s="25"/>
    </row>
    <row r="72" spans="1:13" ht="15.6" hidden="1" x14ac:dyDescent="0.3">
      <c r="A72" s="86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8"/>
    </row>
    <row r="73" spans="1:13" ht="15.6" hidden="1" x14ac:dyDescent="0.3">
      <c r="A73" s="51"/>
      <c r="B73" s="7" t="s">
        <v>6</v>
      </c>
      <c r="C73" s="15"/>
      <c r="D73" s="52"/>
      <c r="E73" s="53"/>
      <c r="F73" s="25"/>
      <c r="G73" s="17"/>
      <c r="H73" s="17"/>
      <c r="I73" s="25"/>
      <c r="J73" s="17"/>
      <c r="K73" s="25"/>
      <c r="L73" s="25"/>
      <c r="M73" s="25"/>
    </row>
    <row r="74" spans="1:13" ht="15.6" hidden="1" x14ac:dyDescent="0.3">
      <c r="A74" s="51"/>
      <c r="B74" s="12"/>
      <c r="C74" s="15"/>
      <c r="D74" s="52"/>
      <c r="E74" s="53"/>
      <c r="F74" s="25"/>
      <c r="G74" s="17"/>
      <c r="H74" s="17"/>
      <c r="I74" s="25"/>
      <c r="J74" s="17"/>
      <c r="K74" s="25"/>
      <c r="L74" s="25"/>
      <c r="M74" s="25"/>
    </row>
    <row r="75" spans="1:13" ht="15.6" hidden="1" x14ac:dyDescent="0.3">
      <c r="A75" s="51"/>
      <c r="B75" s="11" t="s">
        <v>7</v>
      </c>
      <c r="C75" s="15"/>
      <c r="D75" s="52"/>
      <c r="E75" s="53"/>
      <c r="F75" s="25"/>
      <c r="G75" s="17"/>
      <c r="H75" s="17"/>
      <c r="I75" s="25"/>
      <c r="J75" s="17"/>
      <c r="K75" s="25"/>
      <c r="L75" s="25"/>
      <c r="M75" s="25"/>
    </row>
    <row r="76" spans="1:13" ht="15.6" hidden="1" x14ac:dyDescent="0.3">
      <c r="A76" s="51"/>
      <c r="B76" s="12"/>
      <c r="C76" s="13"/>
      <c r="D76" s="14"/>
      <c r="E76" s="53"/>
      <c r="F76" s="25"/>
      <c r="G76" s="17"/>
      <c r="H76" s="17"/>
      <c r="I76" s="25"/>
      <c r="J76" s="17"/>
      <c r="K76" s="25"/>
      <c r="L76" s="25"/>
      <c r="M76" s="25"/>
    </row>
    <row r="77" spans="1:13" hidden="1" x14ac:dyDescent="0.3">
      <c r="A77" s="86" t="s">
        <v>25</v>
      </c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8"/>
    </row>
    <row r="78" spans="1:13" ht="15.6" hidden="1" x14ac:dyDescent="0.3">
      <c r="A78" s="51"/>
      <c r="B78" s="55" t="s">
        <v>8</v>
      </c>
      <c r="C78" s="15"/>
      <c r="D78" s="52"/>
      <c r="E78" s="53"/>
      <c r="F78" s="25"/>
      <c r="G78" s="17"/>
      <c r="H78" s="17"/>
      <c r="I78" s="25"/>
      <c r="J78" s="17"/>
      <c r="K78" s="25"/>
      <c r="L78" s="25"/>
      <c r="M78" s="25"/>
    </row>
    <row r="79" spans="1:13" ht="15.6" hidden="1" x14ac:dyDescent="0.3">
      <c r="A79" s="51"/>
      <c r="B79" s="12"/>
      <c r="C79" s="13"/>
      <c r="D79" s="14"/>
      <c r="E79" s="53"/>
      <c r="F79" s="59"/>
      <c r="G79" s="17"/>
      <c r="H79" s="17"/>
      <c r="I79" s="60"/>
      <c r="J79" s="61"/>
      <c r="K79" s="25"/>
      <c r="L79" s="60"/>
      <c r="M79" s="60"/>
    </row>
    <row r="80" spans="1:13" hidden="1" x14ac:dyDescent="0.3">
      <c r="A80" s="86" t="s">
        <v>25</v>
      </c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8"/>
    </row>
    <row r="81" spans="1:13" ht="15.6" hidden="1" x14ac:dyDescent="0.3">
      <c r="A81" s="62"/>
      <c r="B81" s="55" t="s">
        <v>9</v>
      </c>
      <c r="C81" s="57"/>
      <c r="D81" s="63"/>
      <c r="E81" s="64"/>
      <c r="F81" s="55"/>
      <c r="G81" s="58"/>
      <c r="H81" s="58"/>
      <c r="I81" s="55"/>
      <c r="J81" s="58"/>
      <c r="K81" s="55"/>
      <c r="L81" s="55"/>
      <c r="M81" s="55"/>
    </row>
    <row r="82" spans="1:13" ht="15.6" hidden="1" x14ac:dyDescent="0.3">
      <c r="A82" s="102" t="s">
        <v>25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</row>
    <row r="83" spans="1:13" ht="15.6" x14ac:dyDescent="0.3">
      <c r="A83" s="93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5"/>
    </row>
    <row r="84" spans="1:13" ht="38.25" customHeight="1" x14ac:dyDescent="0.3">
      <c r="A84" s="54" t="s">
        <v>57</v>
      </c>
      <c r="B84" s="100" t="s">
        <v>60</v>
      </c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</row>
    <row r="85" spans="1:13" ht="15.6" x14ac:dyDescent="0.3">
      <c r="A85" s="4"/>
    </row>
    <row r="86" spans="1:13" ht="15.75" customHeight="1" x14ac:dyDescent="0.3">
      <c r="A86" s="80" t="s">
        <v>74</v>
      </c>
      <c r="B86" s="80"/>
      <c r="C86" s="80"/>
      <c r="D86" s="80"/>
      <c r="E86" s="80"/>
      <c r="F86" s="80"/>
      <c r="G86" s="80"/>
      <c r="H86" s="9"/>
      <c r="J86" s="85" t="s">
        <v>75</v>
      </c>
      <c r="K86" s="85"/>
      <c r="L86" s="85"/>
      <c r="M86" s="85"/>
    </row>
    <row r="87" spans="1:13" ht="15.75" customHeight="1" x14ac:dyDescent="0.3">
      <c r="A87" s="36"/>
      <c r="B87" s="35"/>
      <c r="C87" s="35"/>
      <c r="D87" s="36"/>
      <c r="H87" s="8" t="s">
        <v>10</v>
      </c>
      <c r="J87" s="79" t="s">
        <v>11</v>
      </c>
      <c r="K87" s="79"/>
      <c r="L87" s="79"/>
      <c r="M87" s="79"/>
    </row>
    <row r="88" spans="1:13" ht="15" customHeight="1" x14ac:dyDescent="0.3">
      <c r="A88" s="2"/>
      <c r="D88" s="36"/>
    </row>
    <row r="89" spans="1:13" ht="15.75" customHeight="1" x14ac:dyDescent="0.3">
      <c r="A89" s="80" t="s">
        <v>44</v>
      </c>
      <c r="B89" s="80"/>
      <c r="C89" s="80"/>
      <c r="D89" s="80"/>
      <c r="E89" s="80"/>
      <c r="F89" s="80"/>
      <c r="G89" s="80"/>
      <c r="H89" s="9"/>
      <c r="J89" s="85" t="s">
        <v>30</v>
      </c>
      <c r="K89" s="85"/>
      <c r="L89" s="85"/>
      <c r="M89" s="85"/>
    </row>
    <row r="90" spans="1:13" ht="15.75" customHeight="1" x14ac:dyDescent="0.3">
      <c r="A90" s="36"/>
      <c r="B90" s="36"/>
      <c r="C90" s="36"/>
      <c r="D90" s="36"/>
      <c r="E90" s="36"/>
      <c r="F90" s="36"/>
      <c r="G90" s="36"/>
      <c r="H90" s="8" t="s">
        <v>10</v>
      </c>
      <c r="J90" s="79" t="s">
        <v>11</v>
      </c>
      <c r="K90" s="79"/>
      <c r="L90" s="79"/>
      <c r="M90" s="79"/>
    </row>
  </sheetData>
  <mergeCells count="59">
    <mergeCell ref="D6:F6"/>
    <mergeCell ref="A7:C7"/>
    <mergeCell ref="D7:E7"/>
    <mergeCell ref="E8:F8"/>
    <mergeCell ref="E9:F9"/>
    <mergeCell ref="B84:M84"/>
    <mergeCell ref="A67:M67"/>
    <mergeCell ref="A70:M70"/>
    <mergeCell ref="A72:M72"/>
    <mergeCell ref="A80:M80"/>
    <mergeCell ref="A77:M77"/>
    <mergeCell ref="A82:M82"/>
    <mergeCell ref="A83:M83"/>
    <mergeCell ref="B18:M18"/>
    <mergeCell ref="B19:M19"/>
    <mergeCell ref="A21:A22"/>
    <mergeCell ref="B12:M12"/>
    <mergeCell ref="B13:M13"/>
    <mergeCell ref="D4:F4"/>
    <mergeCell ref="A5:C5"/>
    <mergeCell ref="A10:M10"/>
    <mergeCell ref="B11:M11"/>
    <mergeCell ref="D5:E5"/>
    <mergeCell ref="B32:M32"/>
    <mergeCell ref="C23:E23"/>
    <mergeCell ref="F23:H23"/>
    <mergeCell ref="I23:K23"/>
    <mergeCell ref="A23:A24"/>
    <mergeCell ref="B23:B24"/>
    <mergeCell ref="B45:B47"/>
    <mergeCell ref="A45:A47"/>
    <mergeCell ref="E45:G46"/>
    <mergeCell ref="H45:J46"/>
    <mergeCell ref="B35:B36"/>
    <mergeCell ref="C35:E35"/>
    <mergeCell ref="F35:H35"/>
    <mergeCell ref="I35:K35"/>
    <mergeCell ref="D45:D47"/>
    <mergeCell ref="C45:C47"/>
    <mergeCell ref="A62:M62"/>
    <mergeCell ref="A1:M1"/>
    <mergeCell ref="A2:M2"/>
    <mergeCell ref="K45:M46"/>
    <mergeCell ref="A51:M51"/>
    <mergeCell ref="A55:M55"/>
    <mergeCell ref="A59:M59"/>
    <mergeCell ref="B41:K41"/>
    <mergeCell ref="B43:M43"/>
    <mergeCell ref="A30:K30"/>
    <mergeCell ref="J90:M90"/>
    <mergeCell ref="A89:G89"/>
    <mergeCell ref="A32:A33"/>
    <mergeCell ref="B21:M21"/>
    <mergeCell ref="D14:M14"/>
    <mergeCell ref="B17:M17"/>
    <mergeCell ref="J86:M86"/>
    <mergeCell ref="J87:M87"/>
    <mergeCell ref="A86:G86"/>
    <mergeCell ref="J89:M89"/>
  </mergeCells>
  <pageMargins left="0.19" right="0.18" top="0.53" bottom="0.31" header="0.3" footer="0.3"/>
  <pageSetup paperSize="9" scale="62" orientation="landscape" r:id="rId1"/>
  <rowBreaks count="2" manualBreakCount="2">
    <brk id="20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2020-03-06T14:13:22Z</cp:lastPrinted>
  <dcterms:created xsi:type="dcterms:W3CDTF">2018-12-28T08:43:53Z</dcterms:created>
  <dcterms:modified xsi:type="dcterms:W3CDTF">2026-03-25T10:37:52Z</dcterms:modified>
</cp:coreProperties>
</file>