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Звіти про виконання паспортів бюджетних програм\Звіти про виконання паспортів бюджетних програм 2019\"/>
    </mc:Choice>
  </mc:AlternateContent>
  <xr:revisionPtr revIDLastSave="0" documentId="8_{235EA552-BB64-4AA9-B65F-9853632EBE3E}" xr6:coauthVersionLast="47" xr6:coauthVersionMax="47" xr10:uidLastSave="{00000000-0000-0000-0000-000000000000}"/>
  <bookViews>
    <workbookView xWindow="-108" yWindow="-108" windowWidth="23256" windowHeight="12456"/>
  </bookViews>
  <sheets>
    <sheet name="звіт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8" i="2" l="1"/>
  <c r="L78" i="2" s="1"/>
  <c r="J75" i="2"/>
  <c r="G78" i="2"/>
  <c r="G75" i="2"/>
  <c r="I68" i="2"/>
  <c r="L68" i="2"/>
  <c r="M68" i="2"/>
  <c r="J65" i="2"/>
  <c r="G68" i="2"/>
  <c r="G65" i="2"/>
  <c r="I56" i="2"/>
  <c r="L56" i="2" s="1"/>
  <c r="H56" i="2"/>
  <c r="F56" i="2"/>
  <c r="E56" i="2"/>
  <c r="K56" i="2" s="1"/>
  <c r="H27" i="2"/>
  <c r="H26" i="2"/>
  <c r="J26" i="2"/>
  <c r="J27" i="2"/>
  <c r="J25" i="2"/>
  <c r="J28" i="2" s="1"/>
  <c r="I25" i="2"/>
  <c r="I28" i="2"/>
  <c r="G28" i="2"/>
  <c r="E27" i="2"/>
  <c r="K27" i="2"/>
  <c r="E26" i="2"/>
  <c r="E28" i="2" s="1"/>
  <c r="K26" i="2"/>
  <c r="D28" i="2"/>
  <c r="E25" i="2"/>
  <c r="L52" i="2"/>
  <c r="K52" i="2"/>
  <c r="J52" i="2"/>
  <c r="J56" i="2" s="1"/>
  <c r="M56" i="2" s="1"/>
  <c r="G52" i="2"/>
  <c r="M52" i="2" s="1"/>
  <c r="L49" i="2"/>
  <c r="K49" i="2"/>
  <c r="J49" i="2"/>
  <c r="G49" i="2"/>
  <c r="G56" i="2"/>
  <c r="M49" i="2"/>
  <c r="H25" i="2"/>
  <c r="H28" i="2" s="1"/>
  <c r="K25" i="2"/>
  <c r="K28" i="2" s="1"/>
  <c r="F28" i="2"/>
  <c r="C28" i="2"/>
  <c r="J68" i="2"/>
  <c r="J78" i="2" l="1"/>
  <c r="M78" i="2" s="1"/>
</calcChain>
</file>

<file path=xl/sharedStrings.xml><?xml version="1.0" encoding="utf-8"?>
<sst xmlns="http://schemas.openxmlformats.org/spreadsheetml/2006/main" count="141" uniqueCount="80">
  <si>
    <t>1.</t>
  </si>
  <si>
    <t>(КТПКВК МБ)</t>
  </si>
  <si>
    <t>2.</t>
  </si>
  <si>
    <t>3.</t>
  </si>
  <si>
    <t>(КФКВК)</t>
  </si>
  <si>
    <t>7.</t>
  </si>
  <si>
    <t>(грн)</t>
  </si>
  <si>
    <t>Усього</t>
  </si>
  <si>
    <t>Найменування місцевої / регіональної програми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</si>
  <si>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</si>
  <si>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</si>
  <si>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</si>
  <si>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</si>
  <si>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</si>
  <si>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</si>
  <si>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</si>
  <si>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</si>
  <si>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</si>
  <si>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</si>
  <si>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</si>
  <si>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</si>
  <si>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</si>
  <si>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</si>
  <si>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</si>
  <si>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</si>
  <si>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</si>
  <si>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</si>
  <si>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</si>
  <si>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</si>
  <si>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</si>
  <si>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</si>
  <si>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</si>
  <si>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Пояснення щодо причин розбіжностей між затвердженими та досягнутими результативними показниками</t>
  </si>
  <si>
    <t>Напрями використання  бюджетних коштів</t>
  </si>
  <si>
    <t>N
з/п</t>
  </si>
  <si>
    <t>N
 з/п</t>
  </si>
  <si>
    <t>Департамент соціального захисту населення Чернівецької ОДА</t>
  </si>
  <si>
    <t>Н.І.ФЕДОРУЦА</t>
  </si>
  <si>
    <t>од.</t>
  </si>
  <si>
    <t>грн.</t>
  </si>
  <si>
    <t>розрахунок</t>
  </si>
  <si>
    <t>%</t>
  </si>
  <si>
    <t>х</t>
  </si>
  <si>
    <t>0813200</t>
  </si>
  <si>
    <t xml:space="preserve">Забезпечення обробки інформації з нарахування та виплати допомог і компенсацій
                                                  катастрофи
</t>
  </si>
  <si>
    <t>Обробка інформації з нарахування та виплати допомог, компенсацій та субсидій за особовими справами, за якими здійснюються зазначені нарахування та виплати</t>
  </si>
  <si>
    <t>Витрати на обробку інформації з нарахування та виплати допомог, компенсацій та субсидій за особовими справами, за якими здійснюються зазначені нарахування та виплати.</t>
  </si>
  <si>
    <t>форма №2, кошториси доходів і видатків</t>
  </si>
  <si>
    <t>Загальна кількість справ</t>
  </si>
  <si>
    <t>стат.звітнітсть</t>
  </si>
  <si>
    <t>Середні витрати на обробку однієї справи в рік</t>
  </si>
  <si>
    <t>Рівень обробки інформації</t>
  </si>
  <si>
    <t>Начальник управління в справах фінансів - головний бухгалтер</t>
  </si>
  <si>
    <t>Відхилення між касовими видатками та затвердженими у паспорті бюджетної програми по загальному фонду виникло у звязку з дотриманням режиму використання енергоносіїв. По спеціальному фонду відхилення склалося в результаті утворення залишків на рахунках спеціального фонду.</t>
  </si>
  <si>
    <t>08</t>
  </si>
  <si>
    <t>081</t>
  </si>
  <si>
    <t>про виконання паспорта бюджетної програми місцевого бюджету за 2019 рік</t>
  </si>
  <si>
    <t>4. Цілі державної політики, на досягнення яких спрямовано реалізацію бюджетної програми</t>
  </si>
  <si>
    <t>Ціль державної політики</t>
  </si>
  <si>
    <t>5. Мета бюджетної програми</t>
  </si>
  <si>
    <t>6. Завдання бюджетної програми</t>
  </si>
  <si>
    <t>Завдання</t>
  </si>
  <si>
    <t>Видатки (надані кредитиз бюджету) та напрями використання бюджетних коштів за бюджетною програмою</t>
  </si>
  <si>
    <t>гривень</t>
  </si>
  <si>
    <t>Забезпечення обробки інформації з нарахування та виплати допомог, компенсацій та субсидій за особовими справами, за якими здійснюються зазначені нарахування та виплати</t>
  </si>
  <si>
    <t>Обробка інформації з нарахування та виплати допомог, компенсацій та субсидій.</t>
  </si>
  <si>
    <t xml:space="preserve">10. </t>
  </si>
  <si>
    <t>В.о.директора Департаменту</t>
  </si>
  <si>
    <t>О.В.АНДРІЇВА</t>
  </si>
  <si>
    <t>Капітальний ремонт приміщення центру</t>
  </si>
  <si>
    <t>Придбання серверного обладнання</t>
  </si>
  <si>
    <t>8.</t>
  </si>
  <si>
    <t>9.</t>
  </si>
  <si>
    <t>Узагальнений висновок про виконання бюджетної програми. Результативні показники по даній програмі виконані в повній  мірі  і незначне відхилення  суттєво не вплинуло в цілому на виконання програми.</t>
  </si>
  <si>
    <t>капітальний ремонт приміщення</t>
  </si>
  <si>
    <t>Середні витрати на 1 кв.м проведеного капітального ремонту</t>
  </si>
  <si>
    <t>кв.м</t>
  </si>
  <si>
    <t>проектно- кошторисна документація</t>
  </si>
  <si>
    <t>Кількість одиниць серверногообладнання, яку планується придбати</t>
  </si>
  <si>
    <t>Середня вартість одиниці серверного обладнання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</si>
</sst>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5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1" xfId="0" applyBorder="1"/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5" fontId="5" fillId="0" borderId="2" xfId="0" applyNumberFormat="1" applyFont="1" applyBorder="1" applyAlignment="1">
      <alignment horizontal="center" vertical="center"/>
    </xf>
    <xf numFmtId="185" fontId="1" fillId="0" borderId="2" xfId="0" applyNumberFormat="1" applyFont="1" applyBorder="1" applyAlignment="1">
      <alignment horizontal="center" vertical="center" wrapText="1"/>
    </xf>
    <xf numFmtId="185" fontId="4" fillId="0" borderId="2" xfId="0" applyNumberFormat="1" applyFont="1" applyBorder="1" applyAlignment="1">
      <alignment horizontal="center" vertical="center"/>
    </xf>
    <xf numFmtId="185" fontId="3" fillId="0" borderId="2" xfId="0" applyNumberFormat="1" applyFont="1" applyBorder="1" applyAlignment="1">
      <alignment horizontal="center" vertical="center" wrapText="1"/>
    </xf>
    <xf numFmtId="185" fontId="5" fillId="0" borderId="2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185" fontId="1" fillId="0" borderId="4" xfId="0" applyNumberFormat="1" applyFont="1" applyBorder="1" applyAlignment="1">
      <alignment vertical="center" wrapText="1"/>
    </xf>
    <xf numFmtId="185" fontId="4" fillId="0" borderId="4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view="pageBreakPreview" topLeftCell="A64" zoomScale="60" zoomScaleNormal="100" workbookViewId="0">
      <selection activeCell="B83" sqref="B83:M83"/>
    </sheetView>
  </sheetViews>
  <sheetFormatPr defaultColWidth="13.6640625" defaultRowHeight="14.4" x14ac:dyDescent="0.3"/>
  <cols>
    <col min="1" max="1" width="5.88671875" customWidth="1"/>
    <col min="2" max="2" width="17.6640625" customWidth="1"/>
  </cols>
  <sheetData>
    <row r="1" spans="1:13" ht="15.6" x14ac:dyDescent="0.3">
      <c r="A1" s="83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15.6" x14ac:dyDescent="0.3">
      <c r="A2" s="83" t="s">
        <v>56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15.6" x14ac:dyDescent="0.3">
      <c r="A3" s="74" t="s">
        <v>0</v>
      </c>
      <c r="B3" s="12" t="s">
        <v>54</v>
      </c>
      <c r="C3" s="1"/>
      <c r="E3" s="75" t="s">
        <v>36</v>
      </c>
      <c r="F3" s="75"/>
      <c r="G3" s="75"/>
      <c r="H3" s="75"/>
      <c r="I3" s="75"/>
      <c r="J3" s="75"/>
      <c r="K3" s="75"/>
      <c r="L3" s="75"/>
      <c r="M3" s="75"/>
    </row>
    <row r="4" spans="1:13" ht="15" customHeight="1" x14ac:dyDescent="0.3">
      <c r="A4" s="74"/>
      <c r="B4" s="6" t="s">
        <v>1</v>
      </c>
      <c r="C4" s="1"/>
      <c r="E4" s="76" t="s">
        <v>18</v>
      </c>
      <c r="F4" s="76"/>
      <c r="G4" s="76"/>
      <c r="H4" s="76"/>
      <c r="I4" s="76"/>
      <c r="J4" s="76"/>
      <c r="K4" s="76"/>
      <c r="L4" s="76"/>
      <c r="M4" s="76"/>
    </row>
    <row r="5" spans="1:13" ht="15.6" x14ac:dyDescent="0.3">
      <c r="A5" s="74" t="s">
        <v>2</v>
      </c>
      <c r="B5" s="12" t="s">
        <v>55</v>
      </c>
      <c r="C5" s="1"/>
      <c r="E5" s="75" t="s">
        <v>36</v>
      </c>
      <c r="F5" s="75"/>
      <c r="G5" s="75"/>
      <c r="H5" s="75"/>
      <c r="I5" s="75"/>
      <c r="J5" s="75"/>
      <c r="K5" s="75"/>
      <c r="L5" s="75"/>
      <c r="M5" s="75"/>
    </row>
    <row r="6" spans="1:13" ht="15" customHeight="1" x14ac:dyDescent="0.3">
      <c r="A6" s="74"/>
      <c r="B6" s="6" t="s">
        <v>1</v>
      </c>
      <c r="C6" s="1"/>
      <c r="E6" s="77" t="s">
        <v>17</v>
      </c>
      <c r="F6" s="77"/>
      <c r="G6" s="77"/>
      <c r="H6" s="77"/>
      <c r="I6" s="77"/>
      <c r="J6" s="77"/>
      <c r="K6" s="77"/>
      <c r="L6" s="77"/>
      <c r="M6" s="77"/>
    </row>
    <row r="7" spans="1:13" ht="15.6" x14ac:dyDescent="0.3">
      <c r="A7" s="74" t="s">
        <v>3</v>
      </c>
      <c r="B7" s="12" t="s">
        <v>43</v>
      </c>
      <c r="C7" s="5">
        <v>1090</v>
      </c>
      <c r="E7" s="78" t="s">
        <v>44</v>
      </c>
      <c r="F7" s="75"/>
      <c r="G7" s="75"/>
      <c r="H7" s="75"/>
      <c r="I7" s="75"/>
      <c r="J7" s="75"/>
      <c r="K7" s="75"/>
      <c r="L7" s="75"/>
      <c r="M7" s="75"/>
    </row>
    <row r="8" spans="1:13" ht="15" customHeight="1" x14ac:dyDescent="0.3">
      <c r="A8" s="74"/>
      <c r="B8" s="7" t="s">
        <v>1</v>
      </c>
      <c r="C8" s="7" t="s">
        <v>4</v>
      </c>
      <c r="E8" s="76" t="s">
        <v>19</v>
      </c>
      <c r="F8" s="76"/>
      <c r="G8" s="76"/>
      <c r="H8" s="76"/>
      <c r="I8" s="76"/>
      <c r="J8" s="76"/>
      <c r="K8" s="76"/>
      <c r="L8" s="76"/>
      <c r="M8" s="76"/>
    </row>
    <row r="9" spans="1:13" s="42" customFormat="1" ht="19.5" customHeight="1" x14ac:dyDescent="0.3">
      <c r="A9" s="79" t="s">
        <v>57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</row>
    <row r="10" spans="1:13" s="42" customFormat="1" ht="31.2" x14ac:dyDescent="0.3">
      <c r="A10" s="37" t="s">
        <v>34</v>
      </c>
      <c r="B10" s="70" t="s">
        <v>58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</row>
    <row r="11" spans="1:13" s="42" customFormat="1" ht="27.75" customHeight="1" x14ac:dyDescent="0.3">
      <c r="A11" s="37">
        <v>1</v>
      </c>
      <c r="B11" s="84" t="s">
        <v>64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6"/>
    </row>
    <row r="12" spans="1:13" s="42" customFormat="1" ht="15.6" x14ac:dyDescent="0.3">
      <c r="A12" s="37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</row>
    <row r="13" spans="1:13" s="42" customFormat="1" ht="31.5" customHeight="1" x14ac:dyDescent="0.3">
      <c r="A13" s="43" t="s">
        <v>59</v>
      </c>
      <c r="D13" s="68" t="s">
        <v>65</v>
      </c>
      <c r="E13" s="69"/>
      <c r="F13" s="69"/>
      <c r="G13" s="69"/>
      <c r="H13" s="69"/>
      <c r="I13" s="69"/>
      <c r="J13" s="69"/>
      <c r="K13" s="69"/>
      <c r="L13" s="69"/>
      <c r="M13" s="69"/>
    </row>
    <row r="14" spans="1:13" s="42" customFormat="1" ht="15.6" x14ac:dyDescent="0.3">
      <c r="A14" s="39"/>
    </row>
    <row r="15" spans="1:13" s="42" customFormat="1" ht="15.6" x14ac:dyDescent="0.3">
      <c r="A15" s="43" t="s">
        <v>60</v>
      </c>
    </row>
    <row r="16" spans="1:13" s="42" customFormat="1" ht="32.25" customHeight="1" x14ac:dyDescent="0.3">
      <c r="A16" s="37" t="s">
        <v>34</v>
      </c>
      <c r="B16" s="70" t="s">
        <v>61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</row>
    <row r="17" spans="1:13" s="42" customFormat="1" ht="27" customHeight="1" x14ac:dyDescent="0.3">
      <c r="A17" s="37"/>
      <c r="B17" s="84" t="s">
        <v>45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6"/>
    </row>
    <row r="18" spans="1:13" s="42" customFormat="1" ht="15.6" x14ac:dyDescent="0.3">
      <c r="A18" s="37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</row>
    <row r="19" spans="1:13" ht="15" customHeight="1" x14ac:dyDescent="0.3">
      <c r="A19" s="38"/>
      <c r="B19" s="7"/>
      <c r="C19" s="7"/>
      <c r="E19" s="36"/>
      <c r="F19" s="36"/>
      <c r="G19" s="36"/>
      <c r="H19" s="36"/>
      <c r="I19" s="36"/>
      <c r="J19" s="36"/>
      <c r="K19" s="36"/>
      <c r="L19" s="36"/>
      <c r="M19" s="36"/>
    </row>
    <row r="20" spans="1:13" ht="15.6" x14ac:dyDescent="0.3">
      <c r="A20" s="74" t="s">
        <v>5</v>
      </c>
      <c r="B20" s="73" t="s">
        <v>62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3" ht="15.6" x14ac:dyDescent="0.3">
      <c r="A21" s="74"/>
      <c r="B21" s="39"/>
      <c r="J21" s="44" t="s">
        <v>63</v>
      </c>
    </row>
    <row r="22" spans="1:13" ht="79.5" customHeight="1" x14ac:dyDescent="0.3">
      <c r="A22" s="70" t="s">
        <v>34</v>
      </c>
      <c r="B22" s="70" t="s">
        <v>33</v>
      </c>
      <c r="C22" s="70" t="s">
        <v>21</v>
      </c>
      <c r="D22" s="70"/>
      <c r="E22" s="70"/>
      <c r="F22" s="70" t="s">
        <v>22</v>
      </c>
      <c r="G22" s="70"/>
      <c r="H22" s="70"/>
      <c r="I22" s="70" t="s">
        <v>23</v>
      </c>
      <c r="J22" s="70"/>
      <c r="K22" s="70"/>
    </row>
    <row r="23" spans="1:13" ht="31.2" x14ac:dyDescent="0.3">
      <c r="A23" s="70"/>
      <c r="B23" s="70"/>
      <c r="C23" s="8" t="s">
        <v>24</v>
      </c>
      <c r="D23" s="8" t="s">
        <v>25</v>
      </c>
      <c r="E23" s="8" t="s">
        <v>26</v>
      </c>
      <c r="F23" s="8" t="s">
        <v>24</v>
      </c>
      <c r="G23" s="8" t="s">
        <v>25</v>
      </c>
      <c r="H23" s="8" t="s">
        <v>26</v>
      </c>
      <c r="I23" s="8" t="s">
        <v>24</v>
      </c>
      <c r="J23" s="8" t="s">
        <v>25</v>
      </c>
      <c r="K23" s="8" t="s">
        <v>26</v>
      </c>
    </row>
    <row r="24" spans="1:13" ht="15.6" x14ac:dyDescent="0.3">
      <c r="A24" s="8">
        <v>1</v>
      </c>
      <c r="B24" s="8">
        <v>2</v>
      </c>
      <c r="C24" s="8">
        <v>3</v>
      </c>
      <c r="D24" s="8">
        <v>4</v>
      </c>
      <c r="E24" s="8">
        <v>5</v>
      </c>
      <c r="F24" s="8">
        <v>6</v>
      </c>
      <c r="G24" s="8">
        <v>7</v>
      </c>
      <c r="H24" s="8">
        <v>8</v>
      </c>
      <c r="I24" s="8">
        <v>9</v>
      </c>
      <c r="J24" s="8">
        <v>10</v>
      </c>
      <c r="K24" s="8">
        <v>11</v>
      </c>
    </row>
    <row r="25" spans="1:13" ht="230.25" customHeight="1" x14ac:dyDescent="0.3">
      <c r="A25" s="8"/>
      <c r="B25" s="14" t="s">
        <v>45</v>
      </c>
      <c r="C25" s="45">
        <v>8531409</v>
      </c>
      <c r="D25" s="13">
        <v>284200</v>
      </c>
      <c r="E25" s="14">
        <f>SUM(C25:D25)</f>
        <v>8815609</v>
      </c>
      <c r="F25" s="46">
        <v>8332428</v>
      </c>
      <c r="G25" s="14">
        <v>155527</v>
      </c>
      <c r="H25" s="14">
        <f>SUM(F25:G25)</f>
        <v>8487955</v>
      </c>
      <c r="I25" s="13">
        <f>F25-C25</f>
        <v>-198981</v>
      </c>
      <c r="J25" s="13">
        <f>G25-D25</f>
        <v>-128673</v>
      </c>
      <c r="K25" s="13">
        <f>H25-E25</f>
        <v>-327654</v>
      </c>
    </row>
    <row r="26" spans="1:13" ht="67.5" customHeight="1" x14ac:dyDescent="0.3">
      <c r="A26" s="40">
        <v>2</v>
      </c>
      <c r="B26" s="9" t="s">
        <v>69</v>
      </c>
      <c r="C26" s="35"/>
      <c r="D26" s="40">
        <v>2240500</v>
      </c>
      <c r="E26" s="9">
        <f>D26</f>
        <v>2240500</v>
      </c>
      <c r="F26" s="34"/>
      <c r="G26" s="9">
        <v>2227287</v>
      </c>
      <c r="H26" s="9">
        <f>G26</f>
        <v>2227287</v>
      </c>
      <c r="I26" s="40"/>
      <c r="J26" s="13">
        <f>G26-D26</f>
        <v>-13213</v>
      </c>
      <c r="K26" s="13">
        <f>H26-E26</f>
        <v>-13213</v>
      </c>
    </row>
    <row r="27" spans="1:13" ht="61.5" customHeight="1" x14ac:dyDescent="0.3">
      <c r="A27" s="40">
        <v>3</v>
      </c>
      <c r="B27" s="28" t="s">
        <v>70</v>
      </c>
      <c r="C27" s="45"/>
      <c r="D27" s="40">
        <v>250000</v>
      </c>
      <c r="E27" s="9">
        <f>D27</f>
        <v>250000</v>
      </c>
      <c r="F27" s="47"/>
      <c r="G27" s="28">
        <v>249977</v>
      </c>
      <c r="H27" s="9">
        <f>G27</f>
        <v>249977</v>
      </c>
      <c r="I27" s="41"/>
      <c r="J27" s="13">
        <f>G27-D27</f>
        <v>-23</v>
      </c>
      <c r="K27" s="13">
        <f>H27-E27</f>
        <v>-23</v>
      </c>
    </row>
    <row r="28" spans="1:13" ht="15.6" x14ac:dyDescent="0.3">
      <c r="A28" s="8"/>
      <c r="B28" s="9" t="s">
        <v>7</v>
      </c>
      <c r="C28" s="8">
        <f>SUM(C25)</f>
        <v>8531409</v>
      </c>
      <c r="D28" s="24">
        <f>D25+D26+D27</f>
        <v>2774700</v>
      </c>
      <c r="E28" s="24">
        <f>E25+E26+E27</f>
        <v>11306109</v>
      </c>
      <c r="F28" s="24">
        <f>SUM(F25)</f>
        <v>8332428</v>
      </c>
      <c r="G28" s="24">
        <f>G25+G26+G27</f>
        <v>2632791</v>
      </c>
      <c r="H28" s="24">
        <f>SUM(H25)</f>
        <v>8487955</v>
      </c>
      <c r="I28" s="24">
        <f>SUM(I25:I27)</f>
        <v>-198981</v>
      </c>
      <c r="J28" s="24">
        <f>SUM(J25:J27)</f>
        <v>-141909</v>
      </c>
      <c r="K28" s="24">
        <f>SUM(K25:K27)</f>
        <v>-340890</v>
      </c>
    </row>
    <row r="29" spans="1:13" ht="47.25" customHeight="1" x14ac:dyDescent="0.3">
      <c r="A29" s="84" t="s">
        <v>53</v>
      </c>
      <c r="B29" s="85"/>
      <c r="C29" s="85"/>
      <c r="D29" s="85"/>
      <c r="E29" s="85"/>
      <c r="F29" s="85"/>
      <c r="G29" s="85"/>
      <c r="H29" s="85"/>
      <c r="I29" s="85"/>
      <c r="J29" s="85"/>
      <c r="K29" s="86"/>
    </row>
    <row r="30" spans="1:13" ht="15.6" x14ac:dyDescent="0.3">
      <c r="A30" s="4"/>
    </row>
    <row r="31" spans="1:13" ht="15.6" x14ac:dyDescent="0.3">
      <c r="A31" s="74" t="s">
        <v>71</v>
      </c>
      <c r="B31" s="73" t="s">
        <v>28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ht="15.6" x14ac:dyDescent="0.3">
      <c r="A32" s="74"/>
      <c r="B32" s="1" t="s">
        <v>6</v>
      </c>
    </row>
    <row r="33" spans="1:13" ht="15.6" x14ac:dyDescent="0.3">
      <c r="A33" s="4"/>
    </row>
    <row r="34" spans="1:13" ht="15.6" x14ac:dyDescent="0.3">
      <c r="B34" s="70" t="s">
        <v>8</v>
      </c>
      <c r="C34" s="70" t="s">
        <v>21</v>
      </c>
      <c r="D34" s="70"/>
      <c r="E34" s="70"/>
      <c r="F34" s="70" t="s">
        <v>22</v>
      </c>
      <c r="G34" s="70"/>
      <c r="H34" s="70"/>
      <c r="I34" s="70" t="s">
        <v>23</v>
      </c>
      <c r="J34" s="70"/>
      <c r="K34" s="70"/>
    </row>
    <row r="35" spans="1:13" ht="41.25" customHeight="1" x14ac:dyDescent="0.3">
      <c r="B35" s="70"/>
      <c r="C35" s="8" t="s">
        <v>24</v>
      </c>
      <c r="D35" s="8" t="s">
        <v>25</v>
      </c>
      <c r="E35" s="8" t="s">
        <v>26</v>
      </c>
      <c r="F35" s="8" t="s">
        <v>24</v>
      </c>
      <c r="G35" s="8" t="s">
        <v>25</v>
      </c>
      <c r="H35" s="8" t="s">
        <v>26</v>
      </c>
      <c r="I35" s="8" t="s">
        <v>24</v>
      </c>
      <c r="J35" s="8" t="s">
        <v>25</v>
      </c>
      <c r="K35" s="8" t="s">
        <v>26</v>
      </c>
    </row>
    <row r="36" spans="1:13" ht="15.6" x14ac:dyDescent="0.3">
      <c r="B36" s="13">
        <v>1</v>
      </c>
      <c r="C36" s="13">
        <v>2</v>
      </c>
      <c r="D36" s="13">
        <v>3</v>
      </c>
      <c r="E36" s="13">
        <v>4</v>
      </c>
      <c r="F36" s="13">
        <v>5</v>
      </c>
      <c r="G36" s="13">
        <v>6</v>
      </c>
      <c r="H36" s="13">
        <v>7</v>
      </c>
      <c r="I36" s="8">
        <v>8</v>
      </c>
      <c r="J36" s="8">
        <v>9</v>
      </c>
      <c r="K36" s="8">
        <v>10</v>
      </c>
    </row>
    <row r="37" spans="1:13" ht="15.6" x14ac:dyDescent="0.3">
      <c r="B37" s="17"/>
      <c r="C37" s="29"/>
      <c r="D37" s="29"/>
      <c r="E37" s="29"/>
      <c r="F37" s="29"/>
      <c r="G37" s="29"/>
      <c r="H37" s="29"/>
      <c r="I37" s="27"/>
      <c r="J37" s="27"/>
      <c r="K37" s="27"/>
    </row>
    <row r="38" spans="1:13" ht="15.6" x14ac:dyDescent="0.3">
      <c r="B38" s="17"/>
      <c r="C38" s="29"/>
      <c r="D38" s="29"/>
      <c r="E38" s="29"/>
      <c r="F38" s="29"/>
      <c r="G38" s="29"/>
      <c r="H38" s="29"/>
      <c r="I38" s="27"/>
      <c r="J38" s="27"/>
      <c r="K38" s="27"/>
    </row>
    <row r="39" spans="1:13" ht="15.6" x14ac:dyDescent="0.3">
      <c r="B39" s="28" t="s">
        <v>7</v>
      </c>
      <c r="C39" s="25"/>
      <c r="D39" s="25"/>
      <c r="E39" s="25"/>
      <c r="F39" s="25"/>
      <c r="G39" s="25"/>
      <c r="H39" s="25"/>
      <c r="I39" s="25"/>
      <c r="J39" s="25"/>
      <c r="K39" s="25"/>
    </row>
    <row r="40" spans="1:13" ht="15.6" x14ac:dyDescent="0.3">
      <c r="B40" s="70" t="s">
        <v>27</v>
      </c>
      <c r="C40" s="70"/>
      <c r="D40" s="70"/>
      <c r="E40" s="70"/>
      <c r="F40" s="70"/>
      <c r="G40" s="70"/>
      <c r="H40" s="70"/>
      <c r="I40" s="70"/>
      <c r="J40" s="70"/>
      <c r="K40" s="70"/>
    </row>
    <row r="41" spans="1:13" ht="15.6" x14ac:dyDescent="0.3">
      <c r="A41" s="4"/>
    </row>
    <row r="42" spans="1:13" ht="15.6" x14ac:dyDescent="0.3">
      <c r="A42" s="3" t="s">
        <v>72</v>
      </c>
      <c r="B42" s="73" t="s">
        <v>29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ht="15.6" x14ac:dyDescent="0.3">
      <c r="A43" s="4"/>
    </row>
    <row r="44" spans="1:13" ht="31.5" customHeight="1" x14ac:dyDescent="0.3">
      <c r="A44" s="70" t="s">
        <v>35</v>
      </c>
      <c r="B44" s="70" t="s">
        <v>30</v>
      </c>
      <c r="C44" s="70" t="s">
        <v>9</v>
      </c>
      <c r="D44" s="70" t="s">
        <v>10</v>
      </c>
      <c r="E44" s="70" t="s">
        <v>21</v>
      </c>
      <c r="F44" s="70"/>
      <c r="G44" s="70"/>
      <c r="H44" s="70" t="s">
        <v>31</v>
      </c>
      <c r="I44" s="70"/>
      <c r="J44" s="70"/>
      <c r="K44" s="70" t="s">
        <v>23</v>
      </c>
      <c r="L44" s="70"/>
      <c r="M44" s="70"/>
    </row>
    <row r="45" spans="1:13" ht="15.75" customHeight="1" x14ac:dyDescent="0.3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ht="31.2" x14ac:dyDescent="0.3">
      <c r="A46" s="70"/>
      <c r="B46" s="70"/>
      <c r="C46" s="70"/>
      <c r="D46" s="70"/>
      <c r="E46" s="8" t="s">
        <v>24</v>
      </c>
      <c r="F46" s="8" t="s">
        <v>25</v>
      </c>
      <c r="G46" s="8" t="s">
        <v>26</v>
      </c>
      <c r="H46" s="8" t="s">
        <v>24</v>
      </c>
      <c r="I46" s="8" t="s">
        <v>25</v>
      </c>
      <c r="J46" s="8" t="s">
        <v>26</v>
      </c>
      <c r="K46" s="8" t="s">
        <v>24</v>
      </c>
      <c r="L46" s="8" t="s">
        <v>25</v>
      </c>
      <c r="M46" s="8" t="s">
        <v>26</v>
      </c>
    </row>
    <row r="47" spans="1:13" ht="15.6" x14ac:dyDescent="0.3">
      <c r="A47" s="8">
        <v>1</v>
      </c>
      <c r="B47" s="8">
        <v>2</v>
      </c>
      <c r="C47" s="8">
        <v>3</v>
      </c>
      <c r="D47" s="8">
        <v>4</v>
      </c>
      <c r="E47" s="8">
        <v>5</v>
      </c>
      <c r="F47" s="8">
        <v>6</v>
      </c>
      <c r="G47" s="8">
        <v>7</v>
      </c>
      <c r="H47" s="8">
        <v>8</v>
      </c>
      <c r="I47" s="8">
        <v>9</v>
      </c>
      <c r="J47" s="8">
        <v>10</v>
      </c>
      <c r="K47" s="8">
        <v>11</v>
      </c>
      <c r="L47" s="8">
        <v>12</v>
      </c>
      <c r="M47" s="8">
        <v>13</v>
      </c>
    </row>
    <row r="48" spans="1:13" ht="15.6" x14ac:dyDescent="0.3">
      <c r="A48" s="8">
        <v>1</v>
      </c>
      <c r="B48" s="9" t="s">
        <v>11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ht="158.4" x14ac:dyDescent="0.3">
      <c r="A49" s="8"/>
      <c r="B49" s="15" t="s">
        <v>46</v>
      </c>
      <c r="C49" s="26" t="s">
        <v>39</v>
      </c>
      <c r="D49" s="15" t="s">
        <v>47</v>
      </c>
      <c r="E49" s="48">
        <v>8531409</v>
      </c>
      <c r="F49" s="16">
        <v>284200</v>
      </c>
      <c r="G49" s="9">
        <f>SUM(E49:F49)</f>
        <v>8815609</v>
      </c>
      <c r="H49" s="46">
        <v>8332428</v>
      </c>
      <c r="I49" s="14">
        <v>155527</v>
      </c>
      <c r="J49" s="9">
        <f>SUM(H49:I49)</f>
        <v>8487955</v>
      </c>
      <c r="K49" s="9">
        <f>H49-E49</f>
        <v>-198981</v>
      </c>
      <c r="L49" s="9">
        <f>I49-F49</f>
        <v>-128673</v>
      </c>
      <c r="M49" s="9">
        <f>J49-G49</f>
        <v>-327654</v>
      </c>
    </row>
    <row r="50" spans="1:13" ht="15.6" x14ac:dyDescent="0.3">
      <c r="A50" s="70" t="s">
        <v>32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1:13" ht="15.6" x14ac:dyDescent="0.3">
      <c r="A51" s="13">
        <v>2</v>
      </c>
      <c r="B51" s="14" t="s">
        <v>12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ht="26.4" x14ac:dyDescent="0.3">
      <c r="A52" s="30"/>
      <c r="B52" s="15" t="s">
        <v>48</v>
      </c>
      <c r="C52" s="16" t="s">
        <v>38</v>
      </c>
      <c r="D52" s="17" t="s">
        <v>49</v>
      </c>
      <c r="E52" s="33">
        <v>681000</v>
      </c>
      <c r="F52" s="9"/>
      <c r="G52" s="22">
        <f>SUM(E52:F52)</f>
        <v>681000</v>
      </c>
      <c r="H52" s="35">
        <v>531577</v>
      </c>
      <c r="I52" s="9"/>
      <c r="J52" s="21">
        <f>SUM(H52:I52)</f>
        <v>531577</v>
      </c>
      <c r="K52" s="22">
        <f>H52-E52</f>
        <v>-149423</v>
      </c>
      <c r="L52" s="22">
        <f>I52-F52</f>
        <v>0</v>
      </c>
      <c r="M52" s="22">
        <f>J52-G52</f>
        <v>-149423</v>
      </c>
    </row>
    <row r="53" spans="1:13" x14ac:dyDescent="0.3">
      <c r="A53" s="18"/>
      <c r="B53" s="19"/>
      <c r="C53" s="18"/>
      <c r="D53" s="20"/>
      <c r="E53" s="18"/>
      <c r="F53" s="19"/>
      <c r="G53" s="18"/>
      <c r="H53" s="20"/>
      <c r="I53" s="19"/>
      <c r="J53" s="20"/>
      <c r="K53" s="20"/>
      <c r="L53" s="19"/>
      <c r="M53" s="20"/>
    </row>
    <row r="54" spans="1:13" ht="19.5" customHeight="1" x14ac:dyDescent="0.3">
      <c r="A54" s="70" t="s">
        <v>32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1:13" ht="15.6" x14ac:dyDescent="0.3">
      <c r="A55" s="13">
        <v>3</v>
      </c>
      <c r="B55" s="14" t="s">
        <v>13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ht="39.6" x14ac:dyDescent="0.3">
      <c r="A56" s="30"/>
      <c r="B56" s="15" t="s">
        <v>50</v>
      </c>
      <c r="C56" s="16" t="s">
        <v>39</v>
      </c>
      <c r="D56" s="17" t="s">
        <v>40</v>
      </c>
      <c r="E56" s="49">
        <f>E49/E52</f>
        <v>12.527766519823789</v>
      </c>
      <c r="F56" s="50">
        <f>F49/E52</f>
        <v>0.4173274596182085</v>
      </c>
      <c r="G56" s="49">
        <f>G49/E52</f>
        <v>12.945093979441998</v>
      </c>
      <c r="H56" s="51">
        <f>H49/H52</f>
        <v>15.674921977436947</v>
      </c>
      <c r="I56" s="52">
        <f>I49/H52</f>
        <v>0.29257661636978272</v>
      </c>
      <c r="J56" s="51">
        <f>J49/J52</f>
        <v>15.967498593806729</v>
      </c>
      <c r="K56" s="53">
        <f>H56-E56</f>
        <v>3.1471554576131577</v>
      </c>
      <c r="L56" s="53">
        <f>I56-F56</f>
        <v>-0.12475084324842578</v>
      </c>
      <c r="M56" s="53">
        <f>J56-G56</f>
        <v>3.0224046143647314</v>
      </c>
    </row>
    <row r="57" spans="1:13" x14ac:dyDescent="0.3">
      <c r="A57" s="18"/>
      <c r="B57" s="19"/>
      <c r="C57" s="18"/>
      <c r="D57" s="20"/>
      <c r="E57" s="23"/>
      <c r="F57" s="19"/>
      <c r="G57" s="23"/>
      <c r="H57" s="20"/>
      <c r="I57" s="19"/>
      <c r="J57" s="20"/>
      <c r="K57" s="20"/>
      <c r="L57" s="19"/>
      <c r="M57" s="20"/>
    </row>
    <row r="58" spans="1:13" ht="22.5" customHeight="1" x14ac:dyDescent="0.3">
      <c r="A58" s="70" t="s">
        <v>32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ht="15.6" x14ac:dyDescent="0.3">
      <c r="A59" s="13">
        <v>4</v>
      </c>
      <c r="B59" s="14" t="s">
        <v>14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3" ht="26.4" x14ac:dyDescent="0.3">
      <c r="A60" s="31"/>
      <c r="B60" s="15" t="s">
        <v>51</v>
      </c>
      <c r="C60" s="16" t="s">
        <v>41</v>
      </c>
      <c r="D60" s="29" t="s">
        <v>42</v>
      </c>
      <c r="E60" s="32">
        <v>100</v>
      </c>
      <c r="F60" s="9"/>
      <c r="G60" s="17">
        <v>100</v>
      </c>
      <c r="H60" s="17">
        <v>78</v>
      </c>
      <c r="I60" s="9"/>
      <c r="J60" s="17">
        <v>78</v>
      </c>
      <c r="K60" s="9"/>
      <c r="L60" s="9"/>
      <c r="M60" s="9"/>
    </row>
    <row r="61" spans="1:13" x14ac:dyDescent="0.3">
      <c r="A61" s="80" t="s">
        <v>32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2"/>
    </row>
    <row r="62" spans="1:13" ht="15.6" x14ac:dyDescent="0.3">
      <c r="A62" s="54"/>
      <c r="B62" s="9" t="s">
        <v>11</v>
      </c>
      <c r="C62" s="18"/>
      <c r="D62" s="55"/>
      <c r="E62" s="56"/>
      <c r="F62" s="28"/>
      <c r="G62" s="20"/>
      <c r="H62" s="20"/>
      <c r="I62" s="28"/>
      <c r="J62" s="20"/>
      <c r="K62" s="28"/>
      <c r="L62" s="28"/>
      <c r="M62" s="28"/>
    </row>
    <row r="63" spans="1:13" ht="15.6" x14ac:dyDescent="0.3">
      <c r="A63" s="54"/>
      <c r="B63" s="15"/>
      <c r="C63" s="18"/>
      <c r="D63" s="55"/>
      <c r="E63" s="56"/>
      <c r="F63" s="28"/>
      <c r="G63" s="20"/>
      <c r="H63" s="20"/>
      <c r="I63" s="28"/>
      <c r="J63" s="20"/>
      <c r="K63" s="28"/>
      <c r="L63" s="28"/>
      <c r="M63" s="28"/>
    </row>
    <row r="64" spans="1:13" ht="15.6" x14ac:dyDescent="0.3">
      <c r="A64" s="54"/>
      <c r="B64" s="14" t="s">
        <v>12</v>
      </c>
      <c r="C64" s="18"/>
      <c r="D64" s="55"/>
      <c r="E64" s="56"/>
      <c r="F64" s="28"/>
      <c r="G64" s="20"/>
      <c r="H64" s="20"/>
      <c r="I64" s="28"/>
      <c r="J64" s="20"/>
      <c r="K64" s="28"/>
      <c r="L64" s="28"/>
      <c r="M64" s="28"/>
    </row>
    <row r="65" spans="1:13" ht="39.6" x14ac:dyDescent="0.3">
      <c r="A65" s="54"/>
      <c r="B65" s="15" t="s">
        <v>74</v>
      </c>
      <c r="C65" s="16" t="s">
        <v>76</v>
      </c>
      <c r="D65" s="17" t="s">
        <v>77</v>
      </c>
      <c r="E65" s="62"/>
      <c r="F65" s="62">
        <v>1821.2</v>
      </c>
      <c r="G65" s="20">
        <f>F65</f>
        <v>1821.2</v>
      </c>
      <c r="H65" s="20"/>
      <c r="I65" s="28">
        <v>1821.2</v>
      </c>
      <c r="J65" s="20">
        <f>I65</f>
        <v>1821.2</v>
      </c>
      <c r="K65" s="28"/>
      <c r="L65" s="28"/>
      <c r="M65" s="28"/>
    </row>
    <row r="66" spans="1:13" x14ac:dyDescent="0.3">
      <c r="A66" s="80" t="s">
        <v>32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2"/>
    </row>
    <row r="67" spans="1:13" ht="15.6" x14ac:dyDescent="0.3">
      <c r="A67" s="54"/>
      <c r="B67" s="58" t="s">
        <v>13</v>
      </c>
      <c r="C67" s="59"/>
      <c r="D67" s="59"/>
      <c r="E67" s="56"/>
      <c r="F67" s="28"/>
      <c r="G67" s="20"/>
      <c r="H67" s="20"/>
      <c r="I67" s="28"/>
      <c r="J67" s="20"/>
      <c r="K67" s="28"/>
      <c r="L67" s="28"/>
      <c r="M67" s="28"/>
    </row>
    <row r="68" spans="1:13" ht="52.8" x14ac:dyDescent="0.3">
      <c r="A68" s="54"/>
      <c r="B68" s="15" t="s">
        <v>75</v>
      </c>
      <c r="C68" s="16" t="s">
        <v>39</v>
      </c>
      <c r="D68" s="17" t="s">
        <v>40</v>
      </c>
      <c r="E68" s="56"/>
      <c r="F68" s="62">
        <v>1230.2</v>
      </c>
      <c r="G68" s="20">
        <f>F68</f>
        <v>1230.2</v>
      </c>
      <c r="H68" s="20"/>
      <c r="I68" s="63">
        <f>G26/I65</f>
        <v>1222.9777070063694</v>
      </c>
      <c r="J68" s="64">
        <f>I68</f>
        <v>1222.9777070063694</v>
      </c>
      <c r="K68" s="28"/>
      <c r="L68" s="63">
        <f>I68-F68</f>
        <v>-7.2222929936306173</v>
      </c>
      <c r="M68" s="63">
        <f>L68</f>
        <v>-7.2222929936306173</v>
      </c>
    </row>
    <row r="69" spans="1:13" x14ac:dyDescent="0.3">
      <c r="A69" s="80" t="s">
        <v>32</v>
      </c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2"/>
    </row>
    <row r="70" spans="1:13" ht="15.6" x14ac:dyDescent="0.3">
      <c r="A70" s="54"/>
      <c r="B70" s="58" t="s">
        <v>14</v>
      </c>
      <c r="C70" s="18"/>
      <c r="D70" s="55"/>
      <c r="E70" s="56"/>
      <c r="F70" s="28"/>
      <c r="G70" s="20"/>
      <c r="H70" s="20"/>
      <c r="I70" s="28"/>
      <c r="J70" s="20"/>
      <c r="K70" s="28"/>
      <c r="L70" s="28"/>
      <c r="M70" s="28"/>
    </row>
    <row r="71" spans="1:13" ht="15.6" x14ac:dyDescent="0.3">
      <c r="A71" s="80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2"/>
    </row>
    <row r="72" spans="1:13" ht="15.6" x14ac:dyDescent="0.3">
      <c r="A72" s="54"/>
      <c r="B72" s="9" t="s">
        <v>11</v>
      </c>
      <c r="C72" s="18"/>
      <c r="D72" s="55"/>
      <c r="E72" s="56"/>
      <c r="F72" s="28"/>
      <c r="G72" s="20"/>
      <c r="H72" s="20"/>
      <c r="I72" s="28"/>
      <c r="J72" s="20"/>
      <c r="K72" s="28"/>
      <c r="L72" s="28"/>
      <c r="M72" s="28"/>
    </row>
    <row r="73" spans="1:13" ht="15.6" x14ac:dyDescent="0.3">
      <c r="A73" s="54"/>
      <c r="B73" s="15"/>
      <c r="C73" s="18"/>
      <c r="D73" s="55"/>
      <c r="E73" s="56"/>
      <c r="F73" s="28"/>
      <c r="G73" s="20"/>
      <c r="H73" s="20"/>
      <c r="I73" s="28"/>
      <c r="J73" s="20"/>
      <c r="K73" s="28"/>
      <c r="L73" s="28"/>
      <c r="M73" s="28"/>
    </row>
    <row r="74" spans="1:13" ht="15.6" x14ac:dyDescent="0.3">
      <c r="A74" s="54"/>
      <c r="B74" s="14" t="s">
        <v>12</v>
      </c>
      <c r="C74" s="18"/>
      <c r="D74" s="55"/>
      <c r="E74" s="56"/>
      <c r="F74" s="28"/>
      <c r="G74" s="20"/>
      <c r="H74" s="20"/>
      <c r="I74" s="28"/>
      <c r="J74" s="20"/>
      <c r="K74" s="28"/>
      <c r="L74" s="28"/>
      <c r="M74" s="28"/>
    </row>
    <row r="75" spans="1:13" ht="52.8" x14ac:dyDescent="0.3">
      <c r="A75" s="54"/>
      <c r="B75" s="15" t="s">
        <v>78</v>
      </c>
      <c r="C75" s="16" t="s">
        <v>38</v>
      </c>
      <c r="D75" s="17" t="s">
        <v>49</v>
      </c>
      <c r="E75" s="56"/>
      <c r="F75" s="28">
        <v>3</v>
      </c>
      <c r="G75" s="20">
        <f>F75</f>
        <v>3</v>
      </c>
      <c r="H75" s="20"/>
      <c r="I75" s="28">
        <v>3</v>
      </c>
      <c r="J75" s="20">
        <f>I75</f>
        <v>3</v>
      </c>
      <c r="K75" s="28"/>
      <c r="L75" s="28"/>
      <c r="M75" s="28"/>
    </row>
    <row r="76" spans="1:13" x14ac:dyDescent="0.3">
      <c r="A76" s="80" t="s">
        <v>32</v>
      </c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2"/>
    </row>
    <row r="77" spans="1:13" ht="15.6" x14ac:dyDescent="0.3">
      <c r="A77" s="54"/>
      <c r="B77" s="58" t="s">
        <v>13</v>
      </c>
      <c r="C77" s="18"/>
      <c r="D77" s="55"/>
      <c r="E77" s="56"/>
      <c r="F77" s="28"/>
      <c r="G77" s="20"/>
      <c r="H77" s="20"/>
      <c r="I77" s="28"/>
      <c r="J77" s="20"/>
      <c r="K77" s="28"/>
      <c r="L77" s="28"/>
      <c r="M77" s="28"/>
    </row>
    <row r="78" spans="1:13" ht="39.6" x14ac:dyDescent="0.3">
      <c r="A78" s="54"/>
      <c r="B78" s="15" t="s">
        <v>79</v>
      </c>
      <c r="C78" s="16" t="s">
        <v>39</v>
      </c>
      <c r="D78" s="17" t="s">
        <v>40</v>
      </c>
      <c r="E78" s="56"/>
      <c r="F78" s="62">
        <v>83333.3</v>
      </c>
      <c r="G78" s="20">
        <f>F78</f>
        <v>83333.3</v>
      </c>
      <c r="H78" s="20"/>
      <c r="I78" s="63">
        <f>H27/I75</f>
        <v>83325.666666666672</v>
      </c>
      <c r="J78" s="64">
        <f>I78</f>
        <v>83325.666666666672</v>
      </c>
      <c r="K78" s="28"/>
      <c r="L78" s="63">
        <f>I78-F78</f>
        <v>-7.6333333333313931</v>
      </c>
      <c r="M78" s="63">
        <f>J78-G78</f>
        <v>-7.6333333333313931</v>
      </c>
    </row>
    <row r="79" spans="1:13" x14ac:dyDescent="0.3">
      <c r="A79" s="80" t="s">
        <v>32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2"/>
    </row>
    <row r="80" spans="1:13" ht="15.6" x14ac:dyDescent="0.3">
      <c r="A80" s="65"/>
      <c r="B80" s="58" t="s">
        <v>14</v>
      </c>
      <c r="C80" s="60"/>
      <c r="D80" s="66"/>
      <c r="E80" s="67"/>
      <c r="F80" s="58"/>
      <c r="G80" s="61"/>
      <c r="H80" s="61"/>
      <c r="I80" s="58"/>
      <c r="J80" s="61"/>
      <c r="K80" s="58"/>
      <c r="L80" s="58"/>
      <c r="M80" s="58"/>
    </row>
    <row r="81" spans="1:13" ht="15.6" x14ac:dyDescent="0.3">
      <c r="A81" s="89" t="s">
        <v>32</v>
      </c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</row>
    <row r="82" spans="1:13" ht="15.6" x14ac:dyDescent="0.3">
      <c r="A82" s="84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6"/>
    </row>
    <row r="83" spans="1:13" ht="38.25" customHeight="1" x14ac:dyDescent="0.3">
      <c r="A83" s="57" t="s">
        <v>66</v>
      </c>
      <c r="B83" s="87" t="s">
        <v>73</v>
      </c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</row>
    <row r="84" spans="1:13" ht="15.6" x14ac:dyDescent="0.3">
      <c r="A84" s="4"/>
    </row>
    <row r="85" spans="1:13" ht="15.75" customHeight="1" x14ac:dyDescent="0.3">
      <c r="A85" s="73" t="s">
        <v>67</v>
      </c>
      <c r="B85" s="73"/>
      <c r="C85" s="73"/>
      <c r="D85" s="73"/>
      <c r="E85" s="73"/>
      <c r="F85" s="73"/>
      <c r="G85" s="73"/>
      <c r="H85" s="11"/>
      <c r="J85" s="71" t="s">
        <v>68</v>
      </c>
      <c r="K85" s="71"/>
      <c r="L85" s="71"/>
      <c r="M85" s="71"/>
    </row>
    <row r="86" spans="1:13" ht="15.75" customHeight="1" x14ac:dyDescent="0.3">
      <c r="A86" s="39"/>
      <c r="B86" s="38"/>
      <c r="C86" s="38"/>
      <c r="D86" s="39"/>
      <c r="H86" s="10" t="s">
        <v>15</v>
      </c>
      <c r="J86" s="72" t="s">
        <v>16</v>
      </c>
      <c r="K86" s="72"/>
      <c r="L86" s="72"/>
      <c r="M86" s="72"/>
    </row>
    <row r="87" spans="1:13" ht="15" customHeight="1" x14ac:dyDescent="0.3">
      <c r="A87" s="2"/>
      <c r="D87" s="39"/>
    </row>
    <row r="88" spans="1:13" ht="15.75" customHeight="1" x14ac:dyDescent="0.3">
      <c r="A88" s="73" t="s">
        <v>52</v>
      </c>
      <c r="B88" s="73"/>
      <c r="C88" s="73"/>
      <c r="D88" s="73"/>
      <c r="E88" s="73"/>
      <c r="F88" s="73"/>
      <c r="G88" s="73"/>
      <c r="H88" s="11"/>
      <c r="J88" s="71" t="s">
        <v>37</v>
      </c>
      <c r="K88" s="71"/>
      <c r="L88" s="71"/>
      <c r="M88" s="71"/>
    </row>
    <row r="89" spans="1:13" ht="15.75" customHeight="1" x14ac:dyDescent="0.3">
      <c r="A89" s="39"/>
      <c r="B89" s="39"/>
      <c r="C89" s="39"/>
      <c r="D89" s="39"/>
      <c r="E89" s="39"/>
      <c r="F89" s="39"/>
      <c r="G89" s="39"/>
      <c r="H89" s="10" t="s">
        <v>15</v>
      </c>
      <c r="J89" s="72" t="s">
        <v>16</v>
      </c>
      <c r="K89" s="72"/>
      <c r="L89" s="72"/>
      <c r="M89" s="72"/>
    </row>
  </sheetData>
  <mergeCells count="60">
    <mergeCell ref="B83:M83"/>
    <mergeCell ref="A66:M66"/>
    <mergeCell ref="A69:M69"/>
    <mergeCell ref="A71:M71"/>
    <mergeCell ref="A79:M79"/>
    <mergeCell ref="A76:M76"/>
    <mergeCell ref="A81:M81"/>
    <mergeCell ref="A82:M82"/>
    <mergeCell ref="B17:M17"/>
    <mergeCell ref="B18:M18"/>
    <mergeCell ref="A20:A21"/>
    <mergeCell ref="A3:A4"/>
    <mergeCell ref="A5:A6"/>
    <mergeCell ref="A7:A8"/>
    <mergeCell ref="B11:M11"/>
    <mergeCell ref="B12:M12"/>
    <mergeCell ref="B31:M31"/>
    <mergeCell ref="C22:E22"/>
    <mergeCell ref="F22:H22"/>
    <mergeCell ref="I22:K22"/>
    <mergeCell ref="A22:A23"/>
    <mergeCell ref="B22:B23"/>
    <mergeCell ref="B44:B46"/>
    <mergeCell ref="A44:A46"/>
    <mergeCell ref="E44:G45"/>
    <mergeCell ref="H44:J45"/>
    <mergeCell ref="B34:B35"/>
    <mergeCell ref="C34:E34"/>
    <mergeCell ref="F34:H34"/>
    <mergeCell ref="I34:K34"/>
    <mergeCell ref="A9:M9"/>
    <mergeCell ref="B10:M10"/>
    <mergeCell ref="A61:M61"/>
    <mergeCell ref="A1:M1"/>
    <mergeCell ref="A2:M2"/>
    <mergeCell ref="K44:M45"/>
    <mergeCell ref="A50:M50"/>
    <mergeCell ref="A54:M54"/>
    <mergeCell ref="A58:M58"/>
    <mergeCell ref="B40:K40"/>
    <mergeCell ref="J89:M89"/>
    <mergeCell ref="A88:G88"/>
    <mergeCell ref="A31:A32"/>
    <mergeCell ref="E3:M3"/>
    <mergeCell ref="E4:M4"/>
    <mergeCell ref="E5:M5"/>
    <mergeCell ref="E6:M6"/>
    <mergeCell ref="E7:M7"/>
    <mergeCell ref="E8:M8"/>
    <mergeCell ref="B20:M20"/>
    <mergeCell ref="D13:M13"/>
    <mergeCell ref="B16:M16"/>
    <mergeCell ref="J85:M85"/>
    <mergeCell ref="J86:M86"/>
    <mergeCell ref="A85:G85"/>
    <mergeCell ref="J88:M88"/>
    <mergeCell ref="B42:M42"/>
    <mergeCell ref="A29:K29"/>
    <mergeCell ref="D44:D46"/>
    <mergeCell ref="C44:C46"/>
  </mergeCells>
  <pageMargins left="0.19" right="0.18" top="0.53" bottom="0.31" header="0.3" footer="0.3"/>
  <pageSetup paperSize="9" scale="82" orientation="landscape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звіт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2020-03-06T14:13:22Z</cp:lastPrinted>
  <dcterms:created xsi:type="dcterms:W3CDTF">2018-12-28T08:43:53Z</dcterms:created>
  <dcterms:modified xsi:type="dcterms:W3CDTF">2026-03-25T10:09:29Z</dcterms:modified>
</cp:coreProperties>
</file>