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defaultThemeVersion="124226"/>
  <mc:AlternateContent xmlns:mc="http://schemas.openxmlformats.org/markup-compatibility/2006">
    <mc:Choice Requires="x15">
      <x15ac:absPath xmlns:x15ac="http://schemas.microsoft.com/office/spreadsheetml/2010/11/ac" url="C:\Users\Xiaomi\Downloads\Звіти про виконання паспортів бюджетних програм\Звіти про виконання паспортів бюджетних програм 2019\"/>
    </mc:Choice>
  </mc:AlternateContent>
  <xr:revisionPtr revIDLastSave="0" documentId="8_{55B5A3E0-97FC-4810-89CC-1D5995EF2BFA}" xr6:coauthVersionLast="47" xr6:coauthVersionMax="47" xr10:uidLastSave="{00000000-0000-0000-0000-000000000000}"/>
  <bookViews>
    <workbookView xWindow="-108" yWindow="-108" windowWidth="23256" windowHeight="12456"/>
  </bookViews>
  <sheets>
    <sheet name="звіт" sheetId="2" r:id="rId1"/>
    <sheet name="Лист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72" i="2" l="1"/>
  <c r="J69" i="2"/>
  <c r="G72" i="2"/>
  <c r="G69" i="2"/>
  <c r="G65" i="2"/>
  <c r="H59" i="2"/>
  <c r="K59" i="2"/>
  <c r="M59" i="2"/>
  <c r="K58" i="2"/>
  <c r="M58" i="2"/>
  <c r="J58" i="2"/>
  <c r="J57" i="2"/>
  <c r="J56" i="2"/>
  <c r="G59" i="2"/>
  <c r="G58" i="2"/>
  <c r="G57" i="2"/>
  <c r="G56" i="2"/>
  <c r="K53" i="2"/>
  <c r="M53" i="2"/>
  <c r="K52" i="2"/>
  <c r="M52" i="2"/>
  <c r="J53" i="2"/>
  <c r="J52" i="2"/>
  <c r="G53" i="2"/>
  <c r="G52" i="2"/>
  <c r="K48" i="2"/>
  <c r="M48" i="2"/>
  <c r="J48" i="2"/>
  <c r="D37" i="2"/>
  <c r="E37" i="2"/>
  <c r="F37" i="2"/>
  <c r="G37" i="2"/>
  <c r="H37" i="2"/>
  <c r="C37" i="2"/>
  <c r="H25" i="2"/>
  <c r="H27" i="2" s="1"/>
  <c r="H26" i="2"/>
  <c r="D27" i="2"/>
  <c r="F27" i="2"/>
  <c r="G27" i="2"/>
  <c r="C27" i="2"/>
  <c r="E26" i="2"/>
  <c r="E27" i="2"/>
  <c r="J25" i="2"/>
  <c r="J27" i="2"/>
  <c r="I25" i="2"/>
  <c r="I27" i="2"/>
  <c r="J59" i="2"/>
  <c r="K25" i="2" l="1"/>
  <c r="K27" i="2" s="1"/>
</calcChain>
</file>

<file path=xl/sharedStrings.xml><?xml version="1.0" encoding="utf-8"?>
<sst xmlns="http://schemas.openxmlformats.org/spreadsheetml/2006/main" count="156" uniqueCount="96">
  <si>
    <t>1.</t>
  </si>
  <si>
    <t>(КТПКВК МБ)</t>
  </si>
  <si>
    <t>2.</t>
  </si>
  <si>
    <t>3.</t>
  </si>
  <si>
    <t>(КФКВК)</t>
  </si>
  <si>
    <t>7.</t>
  </si>
  <si>
    <t>(грн)</t>
  </si>
  <si>
    <t>Усього</t>
  </si>
  <si>
    <t>Найменування місцевої / регіональної програми</t>
  </si>
  <si>
    <t>Одиниця виміру</t>
  </si>
  <si>
    <t>Джерело інформації</t>
  </si>
  <si>
    <t>затрат</t>
  </si>
  <si>
    <t>продукту</t>
  </si>
  <si>
    <t>ефективності</t>
  </si>
  <si>
    <t>якості</t>
  </si>
  <si>
    <t>(підпис)</t>
  </si>
  <si>
    <t>(ініціали та прізвище)</t>
  </si>
  <si>
    <t>(найменування відповідального виконавця)</t>
  </si>
  <si>
    <t>(найменування головного розпорядника)</t>
  </si>
  <si>
    <t>(найменування бюджетної програми)</t>
  </si>
  <si>
    <t>Звіт</t>
  </si>
  <si>
    <t>Затверджено у паспорті бюджетної програми</t>
  </si>
  <si>
    <t>Касові видатки (надані кредити)</t>
  </si>
  <si>
    <t>Відхилення</t>
  </si>
  <si>
    <t>загальний фонд</t>
  </si>
  <si>
    <t>спеціальний фонд</t>
  </si>
  <si>
    <t>усього</t>
  </si>
  <si>
    <t>Пояснення щодо причин відхилення між касовими видатками (наданими кредитами) та затвердженими у паспорті бюджетної програми</t>
  </si>
  <si>
    <t>Видатки (надані кредити) на реалізацію місцевих/регіональних програм, які виконуються в межах бюджетної програми:</t>
  </si>
  <si>
    <t>Результативні показники бюджетної програми та аналіз їх виконання:</t>
  </si>
  <si>
    <t>Показники</t>
  </si>
  <si>
    <t>Фактичні результативні показники, досягнуті за рахунок касових видатків (наданих кредитів)</t>
  </si>
  <si>
    <t>Пояснення щодо причин розбіжностей між затвердженими та досягнутими результативними показниками</t>
  </si>
  <si>
    <t>Напрями використання  бюджетних коштів</t>
  </si>
  <si>
    <t>N
з/п</t>
  </si>
  <si>
    <t>N
 з/п</t>
  </si>
  <si>
    <t>Департамент соціального захисту населення Чернівецької ОДА</t>
  </si>
  <si>
    <t>Н.І.ФЕДОРУЦА</t>
  </si>
  <si>
    <t>Програма розвитку соціальних послуг для сімей, дітей та молоді в Чернівецькій області на 2017-2021 роки</t>
  </si>
  <si>
    <t>кількість центрів</t>
  </si>
  <si>
    <t>од.</t>
  </si>
  <si>
    <t>форма 3-4</t>
  </si>
  <si>
    <t>кількість штатних працівників</t>
  </si>
  <si>
    <t>осіб</t>
  </si>
  <si>
    <t>кількість прийомних сімей, дитячих будинків сімейного типу, сімей, які опинилися в складних життєвих умовах, охоплених супроводом</t>
  </si>
  <si>
    <t>звіт МСПУ</t>
  </si>
  <si>
    <t>середні витрати на утримання центру</t>
  </si>
  <si>
    <t>грн.</t>
  </si>
  <si>
    <t>розрахунок</t>
  </si>
  <si>
    <t>середні витрати на утримання одного працівника центру</t>
  </si>
  <si>
    <t>Фактична кількість працівників була менша ніж планувалася у звязку з виниклими вакансіями.</t>
  </si>
  <si>
    <t>кількість підготовлених кандидатів в опікуни, які пройшли підготовку та стали прийомними батьками або батьками-вихователями</t>
  </si>
  <si>
    <t>х</t>
  </si>
  <si>
    <t>кількість підготовлених прийомних батьків, батьків-вихователів, які пройшли навчання з метою підвищення їх виховного потенціалу</t>
  </si>
  <si>
    <t>кількість осіб, яким надано соціальні послуги, порівняно з минулим роком</t>
  </si>
  <si>
    <t>%</t>
  </si>
  <si>
    <t>кількість осіб, які перебувають у складних життєвих умовах, порівняно з минулим роком</t>
  </si>
  <si>
    <t>програма</t>
  </si>
  <si>
    <t>кількість учасників , охоплених заходами центру, в порівнянні з минулим роком</t>
  </si>
  <si>
    <t>Начальник управління в справах фінансів - головний бухгалтер</t>
  </si>
  <si>
    <t>Відхилення між касовими видатками та затвердженими у паспорті бюджетної програми виникли у звязку з економним витрачанням асигнувань виділен на оплату енергоносії та інших поточних видатків.</t>
  </si>
  <si>
    <t>08</t>
  </si>
  <si>
    <t>081</t>
  </si>
  <si>
    <t>0813121</t>
  </si>
  <si>
    <t xml:space="preserve">Утримання та забезпечення діяльності центрів соціальних служб для сімʼї, дітей та молоді
</t>
  </si>
  <si>
    <t>4. Цілі державної політики, на досягнення яких спрямовано реалізацію бюджетної програми</t>
  </si>
  <si>
    <t>Ціль державної політики</t>
  </si>
  <si>
    <t>5. Мета бюджетної програми</t>
  </si>
  <si>
    <t>6. Завдання бюджетної програми</t>
  </si>
  <si>
    <t>Завдання</t>
  </si>
  <si>
    <t>Видатки (надані кредитиз бюджету)та напрями використання бюджетних коштів  за бюджетною програмою</t>
  </si>
  <si>
    <t>гривень</t>
  </si>
  <si>
    <t xml:space="preserve">10. </t>
  </si>
  <si>
    <t>В.о. директора Департаменту</t>
  </si>
  <si>
    <t>О.В. АНДРІЇВА</t>
  </si>
  <si>
    <t>Забезпечення  соціальної підтримки та надання соціальних послуг дітям, молоді та сім'ям, які опинилия у складних життєвих обставинах.</t>
  </si>
  <si>
    <t xml:space="preserve"> Забезпечення  та проведення заходів із соціальної підтримки та надання соціальних послуг дітям, молоді та сім'ям, які опинилия у складних життєвих обставинах.</t>
  </si>
  <si>
    <t>Надання соціальних послуг та здійснення заходів,у тому числі навчальних, щодо соціальної підтримки сімей, дітей та молоді , які перебувають у складних життєвих обставинах та потребують сторонньої допомоги.</t>
  </si>
  <si>
    <t>8.</t>
  </si>
  <si>
    <t>9.</t>
  </si>
  <si>
    <t>про виконання паспорта бюджетної програми місцевого бюджету за 2019 рік</t>
  </si>
  <si>
    <t>Придбання компютерного обладнання</t>
  </si>
  <si>
    <t>Надання соціальних послуг та здійснення заходів, у тому числі навчальних, щодо соціальної підтримки сімей, дітей та молоді, які перебувають у складних життєвих обставинах та потребують сторонньої допомоги.</t>
  </si>
  <si>
    <t>кількість заходів, у тому числі навчальних, центрів соціальних служб сімей, дітей та молоді</t>
  </si>
  <si>
    <t>кількість учасників заході , у тому числі навчальних, проведених центром соціальних служб сімей, дітей та молодіпроведених</t>
  </si>
  <si>
    <t>одиниць</t>
  </si>
  <si>
    <t>середні витрати на один захід, у тому числі навчальний, проведений центром соціальних служб сімей, дітей та молоді</t>
  </si>
  <si>
    <t>середні витрати на одиного учасника західу, у тому числі навчального, проведеного центром соціальних служб сімей, дітей та молоді</t>
  </si>
  <si>
    <t>У звязку  з виниклими вакансіями по установі збільшилося навантаження на працюючих і тому збільшилися середні витрати на  одного працівника центру. При збільшенні кількості заходів та кількості учасників заходів середні витрати на захід та на учасника зменшилися тому що додаткових асигнувань на збільшену кількість заходів не надавалося.</t>
  </si>
  <si>
    <t xml:space="preserve">Розбіжності виникли у звʼязку із виниклими вакансіями по установі та не можливість охопити заплановану кількість контингенту супроводом. Збільшилася кількість проведених заходів протягом року і відповідно збільшилася кількість  учасників заходів. </t>
  </si>
  <si>
    <t>Узагальнений висновок про виконання бюджетної програми. Виконання результативних показників  даної програми показує що відхилення по показнику продукту, який являється штатною чисельністю установи в кількості 5,5 осіб суттєво не вплинуло на показики ефективності. Крім того виконання заходів, які проводяться в рамках діяльності даної установи по показнику продукту суттєво піднялися, що дало змогу збільшити кількість проведених заходів та охопити більшу кількість учасників даних заходів.</t>
  </si>
  <si>
    <t>Кількість одиниць комп’ютерної техніки, яку планується придбати</t>
  </si>
  <si>
    <t>шт.</t>
  </si>
  <si>
    <t>перелік</t>
  </si>
  <si>
    <t>Середня вартість одиниці комп’ютерної техніки</t>
  </si>
  <si>
    <t>рахунок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</si>
</sst>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9" formatCode="_-* #,##0.00\ _₽_-;\-* #,##0.00\ _₽_-;_-* &quot;-&quot;??\ _₽_-;_-@_-"/>
    <numFmt numFmtId="185" formatCode="0.0"/>
  </numFmts>
  <fonts count="13" x14ac:knownFonts="1">
    <font>
      <sz val="11"/>
      <color theme="1"/>
      <name val="Calibri"/>
      <family val="2"/>
      <charset val="204"/>
      <scheme val="minor"/>
    </font>
    <font>
      <sz val="10"/>
      <color indexed="8"/>
      <name val="Times New Roman"/>
      <family val="1"/>
      <charset val="204"/>
    </font>
    <font>
      <sz val="11"/>
      <color theme="1"/>
      <name val="Calibri"/>
      <family val="2"/>
      <charset val="204"/>
      <scheme val="minor"/>
    </font>
    <font>
      <sz val="12"/>
      <color rgb="FF000000"/>
      <name val="Times New Roman"/>
      <family val="1"/>
      <charset val="204"/>
    </font>
    <font>
      <sz val="8"/>
      <color rgb="FF000000"/>
      <name val="Times New Roman"/>
      <family val="1"/>
      <charset val="204"/>
    </font>
    <font>
      <sz val="10"/>
      <color rgb="FF000000"/>
      <name val="Times New Roman"/>
      <family val="1"/>
      <charset val="204"/>
    </font>
    <font>
      <sz val="10"/>
      <color theme="1"/>
      <name val="Times New Roman"/>
      <family val="1"/>
      <charset val="204"/>
    </font>
    <font>
      <sz val="11"/>
      <color rgb="FF000000"/>
      <name val="Times New Roman"/>
      <family val="1"/>
      <charset val="204"/>
    </font>
    <font>
      <b/>
      <sz val="10"/>
      <color theme="1"/>
      <name val="Times New Roman"/>
      <family val="1"/>
      <charset val="204"/>
    </font>
    <font>
      <sz val="12"/>
      <color theme="1"/>
      <name val="Times New Roman"/>
      <family val="1"/>
      <charset val="204"/>
    </font>
    <font>
      <sz val="12"/>
      <color theme="1"/>
      <name val="Calibri"/>
      <family val="2"/>
      <charset val="204"/>
      <scheme val="minor"/>
    </font>
    <font>
      <sz val="11"/>
      <color theme="1"/>
      <name val="Times New Roman"/>
      <family val="1"/>
      <charset val="204"/>
    </font>
    <font>
      <b/>
      <sz val="12"/>
      <color rgb="FF000000"/>
      <name val="Times New Roman"/>
      <family val="1"/>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179" fontId="2" fillId="0" borderId="0" applyFont="0" applyFill="0" applyBorder="0" applyAlignment="0" applyProtection="0"/>
  </cellStyleXfs>
  <cellXfs count="106">
    <xf numFmtId="0" fontId="0" fillId="0" borderId="0" xfId="0"/>
    <xf numFmtId="0" fontId="3"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3" fillId="0" borderId="0" xfId="0" applyFont="1"/>
    <xf numFmtId="0" fontId="3" fillId="0" borderId="1" xfId="0" applyFont="1" applyBorder="1" applyAlignment="1">
      <alignment horizontal="center" vertical="center" wrapText="1"/>
    </xf>
    <xf numFmtId="0" fontId="4" fillId="0" borderId="0" xfId="0" applyFont="1" applyAlignment="1">
      <alignment horizontal="center" vertical="top" wrapText="1"/>
    </xf>
    <xf numFmtId="0" fontId="4" fillId="0" borderId="0" xfId="0" applyFont="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vertical="center" wrapText="1"/>
    </xf>
    <xf numFmtId="0" fontId="5" fillId="0" borderId="0" xfId="0" applyFont="1" applyAlignment="1">
      <alignment horizontal="center" vertical="top" wrapText="1"/>
    </xf>
    <xf numFmtId="0" fontId="0" fillId="0" borderId="1" xfId="0" applyBorder="1"/>
    <xf numFmtId="49" fontId="3" fillId="0" borderId="1"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vertical="center" wrapText="1"/>
    </xf>
    <xf numFmtId="0" fontId="5" fillId="0" borderId="2" xfId="0" applyFont="1" applyBorder="1" applyAlignment="1">
      <alignment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vertical="center" wrapText="1"/>
    </xf>
    <xf numFmtId="0" fontId="3" fillId="0" borderId="2" xfId="0" applyFont="1" applyBorder="1" applyAlignment="1">
      <alignment horizontal="center" vertical="center" wrapText="1"/>
    </xf>
    <xf numFmtId="0" fontId="7" fillId="0" borderId="2" xfId="0" applyFont="1" applyBorder="1" applyAlignment="1">
      <alignment vertical="center" wrapText="1"/>
    </xf>
    <xf numFmtId="0" fontId="7"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vertical="center" wrapText="1"/>
    </xf>
    <xf numFmtId="0" fontId="6" fillId="0" borderId="5" xfId="0" applyFont="1" applyBorder="1" applyAlignment="1">
      <alignment horizontal="center" vertical="center" wrapText="1"/>
    </xf>
    <xf numFmtId="0" fontId="3" fillId="0" borderId="5" xfId="0" applyFont="1" applyBorder="1" applyAlignment="1">
      <alignment vertical="center" wrapText="1"/>
    </xf>
    <xf numFmtId="0" fontId="6" fillId="0" borderId="2"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vertical="center" wrapText="1"/>
    </xf>
    <xf numFmtId="3" fontId="5" fillId="0" borderId="2" xfId="0" applyNumberFormat="1"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vertical="center" wrapText="1"/>
    </xf>
    <xf numFmtId="0" fontId="6" fillId="0" borderId="4" xfId="0" applyFont="1" applyBorder="1" applyAlignment="1">
      <alignment horizontal="center" vertical="center" wrapText="1"/>
    </xf>
    <xf numFmtId="0" fontId="3" fillId="0" borderId="4" xfId="0" applyFont="1" applyBorder="1" applyAlignment="1">
      <alignment vertical="center" wrapText="1"/>
    </xf>
    <xf numFmtId="0" fontId="8" fillId="0" borderId="2" xfId="0" applyFont="1" applyBorder="1" applyAlignment="1">
      <alignment vertical="center" wrapText="1"/>
    </xf>
    <xf numFmtId="0" fontId="9" fillId="0" borderId="2" xfId="0" applyFont="1" applyBorder="1" applyAlignment="1">
      <alignment vertical="center" wrapText="1"/>
    </xf>
    <xf numFmtId="0" fontId="3" fillId="0" borderId="1" xfId="0" applyFont="1" applyBorder="1" applyAlignment="1">
      <alignment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3" fillId="0" borderId="11" xfId="0" applyFont="1" applyBorder="1" applyAlignment="1">
      <alignment vertical="center" wrapText="1"/>
    </xf>
    <xf numFmtId="3" fontId="5" fillId="0" borderId="5"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wrapText="1"/>
    </xf>
    <xf numFmtId="0" fontId="10" fillId="0" borderId="0" xfId="0" applyFont="1"/>
    <xf numFmtId="0" fontId="3" fillId="0" borderId="0" xfId="0" applyFont="1" applyAlignment="1">
      <alignment vertical="center"/>
    </xf>
    <xf numFmtId="0" fontId="3" fillId="0" borderId="0" xfId="0" applyFont="1" applyBorder="1" applyAlignment="1">
      <alignment horizontal="center" vertical="center" wrapText="1"/>
    </xf>
    <xf numFmtId="0" fontId="9" fillId="0" borderId="0" xfId="0" applyFont="1"/>
    <xf numFmtId="0" fontId="3" fillId="0" borderId="7" xfId="0" applyFont="1" applyBorder="1" applyAlignment="1">
      <alignment vertical="center" wrapText="1"/>
    </xf>
    <xf numFmtId="0" fontId="5" fillId="0" borderId="4" xfId="0" applyFont="1" applyBorder="1" applyAlignment="1">
      <alignment horizontal="center" vertical="center"/>
    </xf>
    <xf numFmtId="0" fontId="6" fillId="0" borderId="4" xfId="0" applyFont="1" applyBorder="1" applyAlignment="1">
      <alignment horizontal="center" vertical="center"/>
    </xf>
    <xf numFmtId="0" fontId="1" fillId="0" borderId="2" xfId="0" applyFont="1" applyBorder="1" applyAlignment="1" applyProtection="1">
      <alignment horizontal="center" vertical="center" wrapText="1"/>
      <protection locked="0"/>
    </xf>
    <xf numFmtId="1" fontId="5" fillId="0" borderId="2" xfId="0" applyNumberFormat="1" applyFont="1" applyBorder="1" applyAlignment="1">
      <alignment horizontal="center" vertical="center" wrapText="1"/>
    </xf>
    <xf numFmtId="185" fontId="6" fillId="0" borderId="2" xfId="0" applyNumberFormat="1" applyFont="1" applyBorder="1" applyAlignment="1">
      <alignment horizontal="center" vertical="center" wrapText="1"/>
    </xf>
    <xf numFmtId="0" fontId="5" fillId="0" borderId="3" xfId="0" applyFont="1" applyBorder="1" applyAlignment="1">
      <alignment vertical="center" wrapText="1"/>
    </xf>
    <xf numFmtId="0" fontId="3" fillId="0" borderId="0" xfId="0" applyFont="1" applyAlignment="1">
      <alignment vertical="top"/>
    </xf>
    <xf numFmtId="0" fontId="6" fillId="0" borderId="2" xfId="0" applyFont="1" applyBorder="1" applyAlignment="1">
      <alignment vertical="center" wrapText="1"/>
    </xf>
    <xf numFmtId="179" fontId="2" fillId="0" borderId="0" xfId="1" applyFont="1"/>
    <xf numFmtId="0" fontId="9" fillId="0" borderId="15" xfId="0" applyFont="1" applyBorder="1" applyAlignment="1">
      <alignment wrapText="1"/>
    </xf>
    <xf numFmtId="0" fontId="0" fillId="0" borderId="15" xfId="0" applyBorder="1" applyAlignment="1">
      <alignment wrapText="1"/>
    </xf>
    <xf numFmtId="0" fontId="11" fillId="0" borderId="1" xfId="0" applyFont="1" applyBorder="1" applyAlignment="1">
      <alignment horizontal="center"/>
    </xf>
    <xf numFmtId="0" fontId="4" fillId="0" borderId="15" xfId="0" applyFont="1" applyBorder="1" applyAlignment="1">
      <alignment horizontal="center" vertical="top" wrapText="1"/>
    </xf>
    <xf numFmtId="0" fontId="3" fillId="0" borderId="0" xfId="0" applyFont="1" applyAlignment="1">
      <alignment horizontal="left" vertical="center" wrapText="1"/>
    </xf>
    <xf numFmtId="0" fontId="9" fillId="0" borderId="1" xfId="0" applyFont="1" applyBorder="1"/>
    <xf numFmtId="0" fontId="4" fillId="0" borderId="0" xfId="0" applyFont="1" applyAlignment="1">
      <alignment horizontal="center" vertical="top" wrapText="1"/>
    </xf>
    <xf numFmtId="0" fontId="4" fillId="0" borderId="0" xfId="0" applyFont="1" applyBorder="1" applyAlignment="1">
      <alignment horizontal="center" vertical="top" wrapText="1"/>
    </xf>
    <xf numFmtId="0" fontId="9" fillId="0" borderId="1" xfId="0" applyFont="1" applyBorder="1" applyAlignment="1">
      <alignment wrapText="1"/>
    </xf>
    <xf numFmtId="0" fontId="12" fillId="0" borderId="0" xfId="0" applyFont="1" applyAlignment="1">
      <alignment horizontal="center" vertical="center"/>
    </xf>
    <xf numFmtId="0" fontId="3" fillId="0" borderId="2" xfId="0" applyFont="1" applyBorder="1" applyAlignment="1">
      <alignment horizontal="center" vertical="center" wrapText="1"/>
    </xf>
    <xf numFmtId="0" fontId="3" fillId="0" borderId="5" xfId="0" applyFont="1" applyBorder="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1"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0" fillId="0" borderId="15" xfId="0" applyBorder="1" applyAlignment="1">
      <alignment vertical="center" wrapText="1"/>
    </xf>
    <xf numFmtId="0" fontId="0" fillId="0" borderId="14" xfId="0" applyBorder="1" applyAlignment="1">
      <alignment vertical="center" wrapText="1"/>
    </xf>
    <xf numFmtId="0" fontId="0" fillId="0" borderId="6" xfId="0" applyBorder="1" applyAlignment="1">
      <alignment vertical="center" wrapText="1"/>
    </xf>
    <xf numFmtId="0" fontId="0" fillId="0" borderId="15" xfId="0" applyBorder="1" applyAlignment="1">
      <alignment horizontal="left" vertical="center" wrapText="1"/>
    </xf>
    <xf numFmtId="0" fontId="0" fillId="0" borderId="1" xfId="0" applyBorder="1" applyAlignment="1">
      <alignment horizontal="left" vertical="center" wrapText="1"/>
    </xf>
    <xf numFmtId="0" fontId="0" fillId="0" borderId="14" xfId="0" applyBorder="1" applyAlignment="1">
      <alignment horizontal="left" vertical="center" wrapText="1"/>
    </xf>
    <xf numFmtId="0" fontId="0" fillId="0" borderId="8" xfId="0" applyBorder="1" applyAlignment="1">
      <alignment horizontal="left" vertical="center" wrapText="1"/>
    </xf>
    <xf numFmtId="0" fontId="3" fillId="0" borderId="9" xfId="0" applyFont="1" applyBorder="1" applyAlignment="1">
      <alignment horizontal="left" vertical="center" wrapText="1"/>
    </xf>
    <xf numFmtId="0" fontId="3" fillId="0" borderId="15" xfId="0" applyFont="1" applyBorder="1" applyAlignment="1">
      <alignment horizontal="left" vertical="center" wrapText="1"/>
    </xf>
    <xf numFmtId="0" fontId="3" fillId="0" borderId="10" xfId="0" applyFont="1" applyBorder="1" applyAlignment="1">
      <alignment horizontal="left" vertical="center" wrapText="1"/>
    </xf>
    <xf numFmtId="0" fontId="0" fillId="0" borderId="6" xfId="0" applyBorder="1" applyAlignment="1">
      <alignment horizontal="left" vertical="center" wrapText="1"/>
    </xf>
    <xf numFmtId="0" fontId="3" fillId="0" borderId="4" xfId="0" applyFont="1" applyBorder="1" applyAlignment="1">
      <alignment horizontal="center" vertical="center" wrapText="1"/>
    </xf>
    <xf numFmtId="179" fontId="3" fillId="0" borderId="5" xfId="1" applyFont="1" applyBorder="1" applyAlignment="1">
      <alignment horizontal="left" vertical="center" wrapText="1"/>
    </xf>
    <xf numFmtId="179" fontId="2" fillId="0" borderId="15" xfId="1" applyFont="1" applyBorder="1" applyAlignment="1">
      <alignment horizontal="left" vertical="center" wrapText="1"/>
    </xf>
    <xf numFmtId="179" fontId="2" fillId="0" borderId="14" xfId="1" applyFont="1" applyBorder="1" applyAlignment="1">
      <alignment horizontal="left" vertical="center" wrapText="1"/>
    </xf>
    <xf numFmtId="179" fontId="2" fillId="0" borderId="6" xfId="1" applyFont="1" applyBorder="1" applyAlignment="1">
      <alignment horizontal="left" vertical="center" wrapText="1"/>
    </xf>
    <xf numFmtId="0" fontId="3" fillId="0" borderId="0" xfId="0" applyFont="1" applyBorder="1" applyAlignment="1">
      <alignment horizontal="center" vertical="center" wrapText="1"/>
    </xf>
    <xf numFmtId="0" fontId="3" fillId="0" borderId="0" xfId="0" applyFont="1" applyAlignment="1">
      <alignment vertical="center" wrapText="1"/>
    </xf>
    <xf numFmtId="0" fontId="9" fillId="0" borderId="0" xfId="0" applyFont="1" applyAlignment="1">
      <alignment wrapText="1"/>
    </xf>
    <xf numFmtId="0" fontId="11" fillId="0" borderId="0" xfId="0" applyFont="1" applyAlignment="1">
      <alignment wrapText="1"/>
    </xf>
  </cellXfs>
  <cellStyles count="2">
    <cellStyle name="Звичайний" xfId="0" builtinId="0"/>
    <cellStyle name="Фінансови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3"/>
  <sheetViews>
    <sheetView tabSelected="1" view="pageBreakPreview" topLeftCell="A57" zoomScale="60" zoomScaleNormal="100" workbookViewId="0">
      <selection activeCell="G55" sqref="G55"/>
    </sheetView>
  </sheetViews>
  <sheetFormatPr defaultColWidth="13.6640625" defaultRowHeight="14.4" x14ac:dyDescent="0.3"/>
  <cols>
    <col min="1" max="1" width="5.88671875" customWidth="1"/>
    <col min="2" max="2" width="17.6640625" customWidth="1"/>
  </cols>
  <sheetData>
    <row r="1" spans="1:13" ht="15.6" x14ac:dyDescent="0.3">
      <c r="A1" s="76" t="s">
        <v>20</v>
      </c>
      <c r="B1" s="76"/>
      <c r="C1" s="76"/>
      <c r="D1" s="76"/>
      <c r="E1" s="76"/>
      <c r="F1" s="76"/>
      <c r="G1" s="76"/>
      <c r="H1" s="76"/>
      <c r="I1" s="76"/>
      <c r="J1" s="76"/>
      <c r="K1" s="76"/>
      <c r="L1" s="76"/>
      <c r="M1" s="76"/>
    </row>
    <row r="2" spans="1:13" ht="15.6" x14ac:dyDescent="0.3">
      <c r="A2" s="76" t="s">
        <v>80</v>
      </c>
      <c r="B2" s="76"/>
      <c r="C2" s="76"/>
      <c r="D2" s="76"/>
      <c r="E2" s="76"/>
      <c r="F2" s="76"/>
      <c r="G2" s="76"/>
      <c r="H2" s="76"/>
      <c r="I2" s="76"/>
      <c r="J2" s="76"/>
      <c r="K2" s="76"/>
      <c r="L2" s="76"/>
      <c r="M2" s="76"/>
    </row>
    <row r="3" spans="1:13" ht="15.6" x14ac:dyDescent="0.3">
      <c r="A3" s="84" t="s">
        <v>0</v>
      </c>
      <c r="B3" s="12" t="s">
        <v>61</v>
      </c>
      <c r="C3" s="1"/>
      <c r="E3" s="72" t="s">
        <v>36</v>
      </c>
      <c r="F3" s="72"/>
      <c r="G3" s="72"/>
      <c r="H3" s="72"/>
      <c r="I3" s="72"/>
      <c r="J3" s="72"/>
      <c r="K3" s="72"/>
      <c r="L3" s="72"/>
      <c r="M3" s="72"/>
    </row>
    <row r="4" spans="1:13" ht="15" customHeight="1" x14ac:dyDescent="0.3">
      <c r="A4" s="84"/>
      <c r="B4" s="6" t="s">
        <v>1</v>
      </c>
      <c r="C4" s="1"/>
      <c r="E4" s="73" t="s">
        <v>18</v>
      </c>
      <c r="F4" s="73"/>
      <c r="G4" s="73"/>
      <c r="H4" s="73"/>
      <c r="I4" s="73"/>
      <c r="J4" s="73"/>
      <c r="K4" s="73"/>
      <c r="L4" s="73"/>
      <c r="M4" s="73"/>
    </row>
    <row r="5" spans="1:13" ht="15.6" x14ac:dyDescent="0.3">
      <c r="A5" s="84" t="s">
        <v>2</v>
      </c>
      <c r="B5" s="12" t="s">
        <v>62</v>
      </c>
      <c r="C5" s="1"/>
      <c r="E5" s="72" t="s">
        <v>36</v>
      </c>
      <c r="F5" s="72"/>
      <c r="G5" s="72"/>
      <c r="H5" s="72"/>
      <c r="I5" s="72"/>
      <c r="J5" s="72"/>
      <c r="K5" s="72"/>
      <c r="L5" s="72"/>
      <c r="M5" s="72"/>
    </row>
    <row r="6" spans="1:13" ht="15" customHeight="1" x14ac:dyDescent="0.3">
      <c r="A6" s="84"/>
      <c r="B6" s="6" t="s">
        <v>1</v>
      </c>
      <c r="C6" s="1"/>
      <c r="E6" s="74" t="s">
        <v>17</v>
      </c>
      <c r="F6" s="74"/>
      <c r="G6" s="74"/>
      <c r="H6" s="74"/>
      <c r="I6" s="74"/>
      <c r="J6" s="74"/>
      <c r="K6" s="74"/>
      <c r="L6" s="74"/>
      <c r="M6" s="74"/>
    </row>
    <row r="7" spans="1:13" ht="15.6" x14ac:dyDescent="0.3">
      <c r="A7" s="84" t="s">
        <v>3</v>
      </c>
      <c r="B7" s="12" t="s">
        <v>63</v>
      </c>
      <c r="C7" s="5">
        <v>1040</v>
      </c>
      <c r="E7" s="75" t="s">
        <v>64</v>
      </c>
      <c r="F7" s="72"/>
      <c r="G7" s="72"/>
      <c r="H7" s="72"/>
      <c r="I7" s="72"/>
      <c r="J7" s="72"/>
      <c r="K7" s="72"/>
      <c r="L7" s="72"/>
      <c r="M7" s="72"/>
    </row>
    <row r="8" spans="1:13" ht="15" customHeight="1" x14ac:dyDescent="0.3">
      <c r="A8" s="84"/>
      <c r="B8" s="7" t="s">
        <v>1</v>
      </c>
      <c r="C8" s="7" t="s">
        <v>4</v>
      </c>
      <c r="E8" s="73" t="s">
        <v>19</v>
      </c>
      <c r="F8" s="73"/>
      <c r="G8" s="73"/>
      <c r="H8" s="73"/>
      <c r="I8" s="73"/>
      <c r="J8" s="73"/>
      <c r="K8" s="73"/>
      <c r="L8" s="73"/>
      <c r="M8" s="73"/>
    </row>
    <row r="9" spans="1:13" s="53" customFormat="1" ht="19.5" customHeight="1" x14ac:dyDescent="0.3">
      <c r="A9" s="103" t="s">
        <v>65</v>
      </c>
      <c r="B9" s="103"/>
      <c r="C9" s="103"/>
      <c r="D9" s="103"/>
      <c r="E9" s="103"/>
      <c r="F9" s="103"/>
      <c r="G9" s="103"/>
      <c r="H9" s="103"/>
      <c r="I9" s="103"/>
      <c r="J9" s="103"/>
      <c r="K9" s="103"/>
      <c r="L9" s="103"/>
      <c r="M9" s="103"/>
    </row>
    <row r="10" spans="1:13" s="53" customFormat="1" ht="33.75" customHeight="1" x14ac:dyDescent="0.3">
      <c r="A10" s="51" t="s">
        <v>34</v>
      </c>
      <c r="B10" s="77" t="s">
        <v>66</v>
      </c>
      <c r="C10" s="77"/>
      <c r="D10" s="77"/>
      <c r="E10" s="77"/>
      <c r="F10" s="77"/>
      <c r="G10" s="77"/>
      <c r="H10" s="77"/>
      <c r="I10" s="77"/>
      <c r="J10" s="77"/>
      <c r="K10" s="77"/>
      <c r="L10" s="77"/>
      <c r="M10" s="77"/>
    </row>
    <row r="11" spans="1:13" s="53" customFormat="1" ht="21.75" customHeight="1" x14ac:dyDescent="0.3">
      <c r="A11" s="51">
        <v>1</v>
      </c>
      <c r="B11" s="78" t="s">
        <v>75</v>
      </c>
      <c r="C11" s="79"/>
      <c r="D11" s="79"/>
      <c r="E11" s="79"/>
      <c r="F11" s="79"/>
      <c r="G11" s="79"/>
      <c r="H11" s="79"/>
      <c r="I11" s="79"/>
      <c r="J11" s="79"/>
      <c r="K11" s="79"/>
      <c r="L11" s="79"/>
      <c r="M11" s="80"/>
    </row>
    <row r="12" spans="1:13" s="53" customFormat="1" ht="15.6" x14ac:dyDescent="0.3">
      <c r="A12" s="51"/>
      <c r="B12" s="77"/>
      <c r="C12" s="77"/>
      <c r="D12" s="77"/>
      <c r="E12" s="77"/>
      <c r="F12" s="77"/>
      <c r="G12" s="77"/>
      <c r="H12" s="77"/>
      <c r="I12" s="77"/>
      <c r="J12" s="77"/>
      <c r="K12" s="77"/>
      <c r="L12" s="77"/>
      <c r="M12" s="77"/>
    </row>
    <row r="13" spans="1:13" s="53" customFormat="1" ht="31.5" customHeight="1" x14ac:dyDescent="0.3">
      <c r="A13" s="54" t="s">
        <v>67</v>
      </c>
      <c r="D13" s="104" t="s">
        <v>76</v>
      </c>
      <c r="E13" s="105"/>
      <c r="F13" s="105"/>
      <c r="G13" s="105"/>
      <c r="H13" s="105"/>
      <c r="I13" s="105"/>
      <c r="J13" s="105"/>
      <c r="K13" s="105"/>
      <c r="L13" s="105"/>
      <c r="M13" s="105"/>
    </row>
    <row r="14" spans="1:13" s="53" customFormat="1" ht="15.6" x14ac:dyDescent="0.3">
      <c r="A14" s="50"/>
    </row>
    <row r="15" spans="1:13" s="53" customFormat="1" ht="15.6" x14ac:dyDescent="0.3">
      <c r="A15" s="54" t="s">
        <v>68</v>
      </c>
    </row>
    <row r="16" spans="1:13" s="53" customFormat="1" ht="32.25" customHeight="1" x14ac:dyDescent="0.3">
      <c r="A16" s="51" t="s">
        <v>34</v>
      </c>
      <c r="B16" s="77" t="s">
        <v>69</v>
      </c>
      <c r="C16" s="77"/>
      <c r="D16" s="77"/>
      <c r="E16" s="77"/>
      <c r="F16" s="77"/>
      <c r="G16" s="77"/>
      <c r="H16" s="77"/>
      <c r="I16" s="77"/>
      <c r="J16" s="77"/>
      <c r="K16" s="77"/>
      <c r="L16" s="77"/>
      <c r="M16" s="77"/>
    </row>
    <row r="17" spans="1:13" s="53" customFormat="1" ht="27" customHeight="1" x14ac:dyDescent="0.3">
      <c r="A17" s="13"/>
      <c r="B17" s="93" t="s">
        <v>77</v>
      </c>
      <c r="C17" s="94"/>
      <c r="D17" s="94"/>
      <c r="E17" s="94"/>
      <c r="F17" s="94"/>
      <c r="G17" s="94"/>
      <c r="H17" s="94"/>
      <c r="I17" s="94"/>
      <c r="J17" s="94"/>
      <c r="K17" s="94"/>
      <c r="L17" s="94"/>
      <c r="M17" s="95"/>
    </row>
    <row r="18" spans="1:13" s="53" customFormat="1" ht="14.25" customHeight="1" x14ac:dyDescent="0.3">
      <c r="A18" s="51"/>
      <c r="B18" s="78"/>
      <c r="C18" s="91"/>
      <c r="D18" s="91"/>
      <c r="E18" s="91"/>
      <c r="F18" s="91"/>
      <c r="G18" s="91"/>
      <c r="H18" s="91"/>
      <c r="I18" s="91"/>
      <c r="J18" s="91"/>
      <c r="K18" s="91"/>
      <c r="L18" s="91"/>
      <c r="M18" s="96"/>
    </row>
    <row r="19" spans="1:13" s="53" customFormat="1" ht="15.6" x14ac:dyDescent="0.3">
      <c r="A19" s="55"/>
      <c r="B19" s="102"/>
      <c r="C19" s="102"/>
      <c r="D19" s="102"/>
      <c r="E19" s="102"/>
      <c r="F19" s="102"/>
      <c r="G19" s="102"/>
      <c r="H19" s="102"/>
      <c r="I19" s="102"/>
      <c r="J19" s="102"/>
      <c r="K19" s="102"/>
      <c r="L19" s="102"/>
      <c r="M19" s="102"/>
    </row>
    <row r="20" spans="1:13" ht="15.6" x14ac:dyDescent="0.3">
      <c r="A20" s="84" t="s">
        <v>5</v>
      </c>
      <c r="B20" s="71" t="s">
        <v>70</v>
      </c>
      <c r="C20" s="71"/>
      <c r="D20" s="71"/>
      <c r="E20" s="71"/>
      <c r="F20" s="71"/>
      <c r="G20" s="71"/>
      <c r="H20" s="71"/>
      <c r="I20" s="71"/>
      <c r="J20" s="71"/>
      <c r="K20" s="71"/>
      <c r="L20" s="71"/>
      <c r="M20" s="71"/>
    </row>
    <row r="21" spans="1:13" ht="15.6" x14ac:dyDescent="0.3">
      <c r="A21" s="84"/>
      <c r="B21" s="50"/>
      <c r="J21" s="56" t="s">
        <v>71</v>
      </c>
    </row>
    <row r="22" spans="1:13" ht="79.5" customHeight="1" x14ac:dyDescent="0.3">
      <c r="A22" s="77" t="s">
        <v>34</v>
      </c>
      <c r="B22" s="77" t="s">
        <v>33</v>
      </c>
      <c r="C22" s="77" t="s">
        <v>21</v>
      </c>
      <c r="D22" s="77"/>
      <c r="E22" s="77"/>
      <c r="F22" s="77" t="s">
        <v>22</v>
      </c>
      <c r="G22" s="77"/>
      <c r="H22" s="77"/>
      <c r="I22" s="77" t="s">
        <v>23</v>
      </c>
      <c r="J22" s="77"/>
      <c r="K22" s="77"/>
    </row>
    <row r="23" spans="1:13" ht="31.2" x14ac:dyDescent="0.3">
      <c r="A23" s="77"/>
      <c r="B23" s="77"/>
      <c r="C23" s="8" t="s">
        <v>24</v>
      </c>
      <c r="D23" s="8" t="s">
        <v>25</v>
      </c>
      <c r="E23" s="8" t="s">
        <v>26</v>
      </c>
      <c r="F23" s="8" t="s">
        <v>24</v>
      </c>
      <c r="G23" s="8" t="s">
        <v>25</v>
      </c>
      <c r="H23" s="8" t="s">
        <v>26</v>
      </c>
      <c r="I23" s="8" t="s">
        <v>24</v>
      </c>
      <c r="J23" s="8" t="s">
        <v>25</v>
      </c>
      <c r="K23" s="8" t="s">
        <v>26</v>
      </c>
    </row>
    <row r="24" spans="1:13" ht="15.6" x14ac:dyDescent="0.3">
      <c r="A24" s="8">
        <v>1</v>
      </c>
      <c r="B24" s="8">
        <v>2</v>
      </c>
      <c r="C24" s="8">
        <v>3</v>
      </c>
      <c r="D24" s="8">
        <v>4</v>
      </c>
      <c r="E24" s="8">
        <v>5</v>
      </c>
      <c r="F24" s="8">
        <v>6</v>
      </c>
      <c r="G24" s="8">
        <v>7</v>
      </c>
      <c r="H24" s="8">
        <v>8</v>
      </c>
      <c r="I24" s="8">
        <v>9</v>
      </c>
      <c r="J24" s="8">
        <v>10</v>
      </c>
      <c r="K24" s="8">
        <v>11</v>
      </c>
    </row>
    <row r="25" spans="1:13" ht="260.25" customHeight="1" x14ac:dyDescent="0.3">
      <c r="A25" s="8"/>
      <c r="B25" s="21" t="s">
        <v>82</v>
      </c>
      <c r="C25" s="52">
        <v>1657000</v>
      </c>
      <c r="D25" s="22">
        <v>0</v>
      </c>
      <c r="E25" s="52">
        <v>1657000</v>
      </c>
      <c r="F25" s="22">
        <v>1630332</v>
      </c>
      <c r="G25" s="22">
        <v>0</v>
      </c>
      <c r="H25" s="22">
        <f>F25+G25</f>
        <v>1630332</v>
      </c>
      <c r="I25" s="22">
        <f>F25-C25</f>
        <v>-26668</v>
      </c>
      <c r="J25" s="22">
        <f>G25-D25</f>
        <v>0</v>
      </c>
      <c r="K25" s="22">
        <f>H25-E25</f>
        <v>-26668</v>
      </c>
    </row>
    <row r="26" spans="1:13" ht="61.5" customHeight="1" x14ac:dyDescent="0.3">
      <c r="A26" s="20"/>
      <c r="B26" s="21" t="s">
        <v>81</v>
      </c>
      <c r="C26" s="52"/>
      <c r="D26" s="52">
        <v>17000</v>
      </c>
      <c r="E26" s="52">
        <f>D26</f>
        <v>17000</v>
      </c>
      <c r="F26" s="22"/>
      <c r="G26" s="22">
        <v>17000</v>
      </c>
      <c r="H26" s="22">
        <f>G26</f>
        <v>17000</v>
      </c>
      <c r="I26" s="22"/>
      <c r="J26" s="22"/>
      <c r="K26" s="22"/>
    </row>
    <row r="27" spans="1:13" ht="15.6" x14ac:dyDescent="0.3">
      <c r="A27" s="8"/>
      <c r="B27" s="9" t="s">
        <v>7</v>
      </c>
      <c r="C27" s="8">
        <f>SUM(C25:C26)</f>
        <v>1657000</v>
      </c>
      <c r="D27" s="52">
        <f t="shared" ref="D27:K27" si="0">SUM(D25:D26)</f>
        <v>17000</v>
      </c>
      <c r="E27" s="52">
        <f t="shared" si="0"/>
        <v>1674000</v>
      </c>
      <c r="F27" s="52">
        <f t="shared" si="0"/>
        <v>1630332</v>
      </c>
      <c r="G27" s="52">
        <f t="shared" si="0"/>
        <v>17000</v>
      </c>
      <c r="H27" s="52">
        <f t="shared" si="0"/>
        <v>1647332</v>
      </c>
      <c r="I27" s="52">
        <f t="shared" si="0"/>
        <v>-26668</v>
      </c>
      <c r="J27" s="52">
        <f t="shared" si="0"/>
        <v>0</v>
      </c>
      <c r="K27" s="52">
        <f t="shared" si="0"/>
        <v>-26668</v>
      </c>
    </row>
    <row r="28" spans="1:13" ht="33.75" customHeight="1" x14ac:dyDescent="0.3">
      <c r="A28" s="78" t="s">
        <v>60</v>
      </c>
      <c r="B28" s="79"/>
      <c r="C28" s="79"/>
      <c r="D28" s="79"/>
      <c r="E28" s="79"/>
      <c r="F28" s="79"/>
      <c r="G28" s="79"/>
      <c r="H28" s="79"/>
      <c r="I28" s="79"/>
      <c r="J28" s="79"/>
      <c r="K28" s="80"/>
    </row>
    <row r="29" spans="1:13" ht="15.6" x14ac:dyDescent="0.3">
      <c r="A29" s="4"/>
    </row>
    <row r="30" spans="1:13" ht="15.6" x14ac:dyDescent="0.3">
      <c r="A30" s="84" t="s">
        <v>78</v>
      </c>
      <c r="B30" s="71" t="s">
        <v>28</v>
      </c>
      <c r="C30" s="71"/>
      <c r="D30" s="71"/>
      <c r="E30" s="71"/>
      <c r="F30" s="71"/>
      <c r="G30" s="71"/>
      <c r="H30" s="71"/>
      <c r="I30" s="71"/>
      <c r="J30" s="71"/>
      <c r="K30" s="71"/>
      <c r="L30" s="71"/>
      <c r="M30" s="71"/>
    </row>
    <row r="31" spans="1:13" ht="15.6" x14ac:dyDescent="0.3">
      <c r="A31" s="84"/>
      <c r="B31" s="1" t="s">
        <v>6</v>
      </c>
    </row>
    <row r="32" spans="1:13" ht="15.6" x14ac:dyDescent="0.3">
      <c r="A32" s="4"/>
    </row>
    <row r="33" spans="1:13" ht="15.6" x14ac:dyDescent="0.3">
      <c r="B33" s="77" t="s">
        <v>8</v>
      </c>
      <c r="C33" s="77" t="s">
        <v>21</v>
      </c>
      <c r="D33" s="77"/>
      <c r="E33" s="77"/>
      <c r="F33" s="77" t="s">
        <v>22</v>
      </c>
      <c r="G33" s="77"/>
      <c r="H33" s="77"/>
      <c r="I33" s="77" t="s">
        <v>23</v>
      </c>
      <c r="J33" s="77"/>
      <c r="K33" s="77"/>
    </row>
    <row r="34" spans="1:13" ht="41.25" customHeight="1" x14ac:dyDescent="0.3">
      <c r="B34" s="77"/>
      <c r="C34" s="8" t="s">
        <v>24</v>
      </c>
      <c r="D34" s="8" t="s">
        <v>25</v>
      </c>
      <c r="E34" s="8" t="s">
        <v>26</v>
      </c>
      <c r="F34" s="8" t="s">
        <v>24</v>
      </c>
      <c r="G34" s="8" t="s">
        <v>25</v>
      </c>
      <c r="H34" s="8" t="s">
        <v>26</v>
      </c>
      <c r="I34" s="8" t="s">
        <v>24</v>
      </c>
      <c r="J34" s="8" t="s">
        <v>25</v>
      </c>
      <c r="K34" s="8" t="s">
        <v>26</v>
      </c>
    </row>
    <row r="35" spans="1:13" ht="15.6" x14ac:dyDescent="0.3">
      <c r="B35" s="8">
        <v>1</v>
      </c>
      <c r="C35" s="8">
        <v>2</v>
      </c>
      <c r="D35" s="8">
        <v>3</v>
      </c>
      <c r="E35" s="8">
        <v>4</v>
      </c>
      <c r="F35" s="8">
        <v>5</v>
      </c>
      <c r="G35" s="8">
        <v>6</v>
      </c>
      <c r="H35" s="8">
        <v>7</v>
      </c>
      <c r="I35" s="8">
        <v>8</v>
      </c>
      <c r="J35" s="8">
        <v>9</v>
      </c>
      <c r="K35" s="8">
        <v>10</v>
      </c>
    </row>
    <row r="36" spans="1:13" ht="140.4" x14ac:dyDescent="0.3">
      <c r="B36" s="9" t="s">
        <v>38</v>
      </c>
      <c r="C36" s="52">
        <v>178200</v>
      </c>
      <c r="D36" s="8"/>
      <c r="E36" s="52">
        <v>178200</v>
      </c>
      <c r="F36" s="8">
        <v>178200</v>
      </c>
      <c r="G36" s="8"/>
      <c r="H36" s="8">
        <v>178200</v>
      </c>
      <c r="I36" s="8"/>
      <c r="J36" s="8"/>
      <c r="K36" s="8"/>
    </row>
    <row r="37" spans="1:13" ht="15.6" x14ac:dyDescent="0.3">
      <c r="B37" s="9" t="s">
        <v>7</v>
      </c>
      <c r="C37" s="8">
        <f t="shared" ref="C37:H37" si="1">C36</f>
        <v>178200</v>
      </c>
      <c r="D37" s="52">
        <f t="shared" si="1"/>
        <v>0</v>
      </c>
      <c r="E37" s="52">
        <f t="shared" si="1"/>
        <v>178200</v>
      </c>
      <c r="F37" s="52">
        <f t="shared" si="1"/>
        <v>178200</v>
      </c>
      <c r="G37" s="52">
        <f t="shared" si="1"/>
        <v>0</v>
      </c>
      <c r="H37" s="52">
        <f t="shared" si="1"/>
        <v>178200</v>
      </c>
      <c r="I37" s="8"/>
      <c r="J37" s="8"/>
      <c r="K37" s="8"/>
    </row>
    <row r="38" spans="1:13" ht="15.6" x14ac:dyDescent="0.3">
      <c r="B38" s="77" t="s">
        <v>27</v>
      </c>
      <c r="C38" s="77"/>
      <c r="D38" s="77"/>
      <c r="E38" s="77"/>
      <c r="F38" s="77"/>
      <c r="G38" s="77"/>
      <c r="H38" s="77"/>
      <c r="I38" s="77"/>
      <c r="J38" s="77"/>
      <c r="K38" s="77"/>
    </row>
    <row r="39" spans="1:13" ht="15.6" x14ac:dyDescent="0.3">
      <c r="A39" s="4"/>
    </row>
    <row r="40" spans="1:13" ht="15.6" x14ac:dyDescent="0.3">
      <c r="A40" s="3" t="s">
        <v>79</v>
      </c>
      <c r="B40" s="71" t="s">
        <v>29</v>
      </c>
      <c r="C40" s="71"/>
      <c r="D40" s="71"/>
      <c r="E40" s="71"/>
      <c r="F40" s="71"/>
      <c r="G40" s="71"/>
      <c r="H40" s="71"/>
      <c r="I40" s="71"/>
      <c r="J40" s="71"/>
      <c r="K40" s="71"/>
      <c r="L40" s="71"/>
      <c r="M40" s="71"/>
    </row>
    <row r="41" spans="1:13" ht="15.6" x14ac:dyDescent="0.3">
      <c r="A41" s="4"/>
    </row>
    <row r="42" spans="1:13" ht="31.5" customHeight="1" x14ac:dyDescent="0.3">
      <c r="A42" s="77" t="s">
        <v>35</v>
      </c>
      <c r="B42" s="77" t="s">
        <v>30</v>
      </c>
      <c r="C42" s="77" t="s">
        <v>9</v>
      </c>
      <c r="D42" s="77" t="s">
        <v>10</v>
      </c>
      <c r="E42" s="77" t="s">
        <v>21</v>
      </c>
      <c r="F42" s="77"/>
      <c r="G42" s="77"/>
      <c r="H42" s="77" t="s">
        <v>31</v>
      </c>
      <c r="I42" s="77"/>
      <c r="J42" s="77"/>
      <c r="K42" s="77" t="s">
        <v>23</v>
      </c>
      <c r="L42" s="77"/>
      <c r="M42" s="77"/>
    </row>
    <row r="43" spans="1:13" ht="15.75" customHeight="1" x14ac:dyDescent="0.3">
      <c r="A43" s="77"/>
      <c r="B43" s="77"/>
      <c r="C43" s="77"/>
      <c r="D43" s="77"/>
      <c r="E43" s="77"/>
      <c r="F43" s="77"/>
      <c r="G43" s="77"/>
      <c r="H43" s="77"/>
      <c r="I43" s="77"/>
      <c r="J43" s="77"/>
      <c r="K43" s="77"/>
      <c r="L43" s="77"/>
      <c r="M43" s="77"/>
    </row>
    <row r="44" spans="1:13" ht="31.2" x14ac:dyDescent="0.3">
      <c r="A44" s="77"/>
      <c r="B44" s="77"/>
      <c r="C44" s="77"/>
      <c r="D44" s="77"/>
      <c r="E44" s="8" t="s">
        <v>24</v>
      </c>
      <c r="F44" s="8" t="s">
        <v>25</v>
      </c>
      <c r="G44" s="8" t="s">
        <v>26</v>
      </c>
      <c r="H44" s="8" t="s">
        <v>24</v>
      </c>
      <c r="I44" s="8" t="s">
        <v>25</v>
      </c>
      <c r="J44" s="8" t="s">
        <v>26</v>
      </c>
      <c r="K44" s="8" t="s">
        <v>24</v>
      </c>
      <c r="L44" s="8" t="s">
        <v>25</v>
      </c>
      <c r="M44" s="8" t="s">
        <v>26</v>
      </c>
    </row>
    <row r="45" spans="1:13" ht="15.6" x14ac:dyDescent="0.3">
      <c r="A45" s="8">
        <v>1</v>
      </c>
      <c r="B45" s="8">
        <v>2</v>
      </c>
      <c r="C45" s="8">
        <v>3</v>
      </c>
      <c r="D45" s="8">
        <v>4</v>
      </c>
      <c r="E45" s="8">
        <v>5</v>
      </c>
      <c r="F45" s="8">
        <v>6</v>
      </c>
      <c r="G45" s="8">
        <v>7</v>
      </c>
      <c r="H45" s="8">
        <v>8</v>
      </c>
      <c r="I45" s="8">
        <v>9</v>
      </c>
      <c r="J45" s="8">
        <v>10</v>
      </c>
      <c r="K45" s="8">
        <v>11</v>
      </c>
      <c r="L45" s="8">
        <v>12</v>
      </c>
      <c r="M45" s="8">
        <v>13</v>
      </c>
    </row>
    <row r="46" spans="1:13" ht="15.6" x14ac:dyDescent="0.3">
      <c r="A46" s="8">
        <v>1</v>
      </c>
      <c r="B46" s="14" t="s">
        <v>11</v>
      </c>
      <c r="C46" s="14"/>
      <c r="D46" s="14"/>
      <c r="E46" s="14"/>
      <c r="F46" s="9"/>
      <c r="G46" s="9"/>
      <c r="H46" s="14"/>
      <c r="I46" s="9"/>
      <c r="J46" s="9"/>
      <c r="K46" s="9"/>
      <c r="L46" s="9"/>
      <c r="M46" s="9"/>
    </row>
    <row r="47" spans="1:13" ht="15.6" x14ac:dyDescent="0.3">
      <c r="A47" s="23"/>
      <c r="B47" s="15" t="s">
        <v>39</v>
      </c>
      <c r="C47" s="16" t="s">
        <v>40</v>
      </c>
      <c r="D47" s="25" t="s">
        <v>41</v>
      </c>
      <c r="E47" s="16">
        <v>1</v>
      </c>
      <c r="F47" s="24"/>
      <c r="G47" s="26"/>
      <c r="H47" s="17">
        <v>1</v>
      </c>
      <c r="I47" s="24"/>
      <c r="J47" s="9"/>
      <c r="K47" s="9"/>
      <c r="L47" s="9"/>
      <c r="M47" s="9"/>
    </row>
    <row r="48" spans="1:13" ht="26.4" x14ac:dyDescent="0.3">
      <c r="A48" s="23"/>
      <c r="B48" s="15" t="s">
        <v>42</v>
      </c>
      <c r="C48" s="16" t="s">
        <v>43</v>
      </c>
      <c r="D48" s="25" t="s">
        <v>41</v>
      </c>
      <c r="E48" s="16">
        <v>16.5</v>
      </c>
      <c r="F48" s="24"/>
      <c r="G48" s="16">
        <v>16.5</v>
      </c>
      <c r="H48" s="17">
        <v>11</v>
      </c>
      <c r="I48" s="24"/>
      <c r="J48" s="17">
        <f>H48</f>
        <v>11</v>
      </c>
      <c r="K48" s="27">
        <f>H48-E48</f>
        <v>-5.5</v>
      </c>
      <c r="L48" s="9"/>
      <c r="M48" s="27">
        <f>K48</f>
        <v>-5.5</v>
      </c>
    </row>
    <row r="49" spans="1:13" ht="15.6" x14ac:dyDescent="0.3">
      <c r="A49" s="78" t="s">
        <v>50</v>
      </c>
      <c r="B49" s="79"/>
      <c r="C49" s="79"/>
      <c r="D49" s="79"/>
      <c r="E49" s="79"/>
      <c r="F49" s="79"/>
      <c r="G49" s="79"/>
      <c r="H49" s="79"/>
      <c r="I49" s="79"/>
      <c r="J49" s="79"/>
      <c r="K49" s="79"/>
      <c r="L49" s="79"/>
      <c r="M49" s="80"/>
    </row>
    <row r="50" spans="1:13" ht="15.6" x14ac:dyDescent="0.3">
      <c r="A50" s="13">
        <v>2</v>
      </c>
      <c r="B50" s="14" t="s">
        <v>12</v>
      </c>
      <c r="C50" s="14"/>
      <c r="D50" s="14"/>
      <c r="E50" s="14"/>
      <c r="F50" s="14"/>
      <c r="G50" s="14"/>
      <c r="H50" s="14"/>
      <c r="I50" s="14"/>
      <c r="J50" s="14"/>
      <c r="K50" s="14"/>
      <c r="L50" s="14"/>
      <c r="M50" s="14"/>
    </row>
    <row r="51" spans="1:13" ht="105.6" x14ac:dyDescent="0.3">
      <c r="A51" s="26"/>
      <c r="B51" s="15" t="s">
        <v>44</v>
      </c>
      <c r="C51" s="16" t="s">
        <v>40</v>
      </c>
      <c r="D51" s="17" t="s">
        <v>45</v>
      </c>
      <c r="E51" s="28">
        <v>900</v>
      </c>
      <c r="F51" s="9"/>
      <c r="G51" s="28">
        <v>900</v>
      </c>
      <c r="H51" s="27">
        <v>472</v>
      </c>
      <c r="I51" s="9"/>
      <c r="J51" s="27">
        <v>472</v>
      </c>
      <c r="K51" s="27">
        <v>-428</v>
      </c>
      <c r="L51" s="9"/>
      <c r="M51" s="27">
        <v>-428</v>
      </c>
    </row>
    <row r="52" spans="1:13" ht="79.2" x14ac:dyDescent="0.3">
      <c r="A52" s="57"/>
      <c r="B52" s="19" t="s">
        <v>83</v>
      </c>
      <c r="C52" s="60" t="s">
        <v>85</v>
      </c>
      <c r="D52" s="16" t="s">
        <v>57</v>
      </c>
      <c r="E52" s="16">
        <v>25</v>
      </c>
      <c r="F52" s="37"/>
      <c r="G52" s="58">
        <f>E52</f>
        <v>25</v>
      </c>
      <c r="H52" s="59">
        <v>51</v>
      </c>
      <c r="I52" s="37"/>
      <c r="J52" s="59">
        <f>H52</f>
        <v>51</v>
      </c>
      <c r="K52" s="59">
        <f>H52-E52</f>
        <v>26</v>
      </c>
      <c r="L52" s="37"/>
      <c r="M52" s="59">
        <f>K52</f>
        <v>26</v>
      </c>
    </row>
    <row r="53" spans="1:13" ht="92.4" x14ac:dyDescent="0.3">
      <c r="A53" s="18"/>
      <c r="B53" s="19" t="s">
        <v>84</v>
      </c>
      <c r="C53" s="60" t="s">
        <v>43</v>
      </c>
      <c r="D53" s="16" t="s">
        <v>57</v>
      </c>
      <c r="E53" s="16">
        <v>620</v>
      </c>
      <c r="F53" s="19"/>
      <c r="G53" s="58">
        <f>E53</f>
        <v>620</v>
      </c>
      <c r="H53" s="36">
        <v>1265</v>
      </c>
      <c r="I53" s="19"/>
      <c r="J53" s="36">
        <f>H53</f>
        <v>1265</v>
      </c>
      <c r="K53" s="36">
        <f>H53-E53</f>
        <v>645</v>
      </c>
      <c r="L53" s="19"/>
      <c r="M53" s="36">
        <f>K53</f>
        <v>645</v>
      </c>
    </row>
    <row r="54" spans="1:13" ht="30.75" customHeight="1" x14ac:dyDescent="0.3">
      <c r="A54" s="81" t="s">
        <v>89</v>
      </c>
      <c r="B54" s="82"/>
      <c r="C54" s="82"/>
      <c r="D54" s="82"/>
      <c r="E54" s="82"/>
      <c r="F54" s="82"/>
      <c r="G54" s="82"/>
      <c r="H54" s="82"/>
      <c r="I54" s="82"/>
      <c r="J54" s="82"/>
      <c r="K54" s="82"/>
      <c r="L54" s="82"/>
      <c r="M54" s="83"/>
    </row>
    <row r="55" spans="1:13" ht="15.6" x14ac:dyDescent="0.3">
      <c r="A55" s="13">
        <v>3</v>
      </c>
      <c r="B55" s="14" t="s">
        <v>13</v>
      </c>
      <c r="C55" s="14"/>
      <c r="D55" s="14"/>
      <c r="E55" s="14"/>
      <c r="F55" s="14"/>
      <c r="G55" s="14"/>
      <c r="H55" s="14"/>
      <c r="I55" s="14"/>
      <c r="J55" s="14"/>
      <c r="K55" s="14"/>
      <c r="L55" s="14"/>
      <c r="M55" s="14"/>
    </row>
    <row r="56" spans="1:13" ht="26.4" x14ac:dyDescent="0.3">
      <c r="A56" s="26"/>
      <c r="B56" s="15" t="s">
        <v>46</v>
      </c>
      <c r="C56" s="16" t="s">
        <v>47</v>
      </c>
      <c r="D56" s="25" t="s">
        <v>48</v>
      </c>
      <c r="E56" s="16">
        <v>1478800</v>
      </c>
      <c r="F56" s="24"/>
      <c r="G56" s="31">
        <f>E56</f>
        <v>1478800</v>
      </c>
      <c r="H56" s="17">
        <v>1452132</v>
      </c>
      <c r="I56" s="24"/>
      <c r="J56" s="17">
        <f>H56</f>
        <v>1452132</v>
      </c>
      <c r="K56" s="17">
        <v>-9100</v>
      </c>
      <c r="L56" s="24"/>
      <c r="M56" s="17">
        <v>-9100</v>
      </c>
    </row>
    <row r="57" spans="1:13" ht="39.6" x14ac:dyDescent="0.3">
      <c r="A57" s="29"/>
      <c r="B57" s="15" t="s">
        <v>49</v>
      </c>
      <c r="C57" s="16" t="s">
        <v>47</v>
      </c>
      <c r="D57" s="25" t="s">
        <v>48</v>
      </c>
      <c r="E57" s="61">
        <v>89624</v>
      </c>
      <c r="F57" s="30"/>
      <c r="G57" s="61">
        <f>E57</f>
        <v>89624</v>
      </c>
      <c r="H57" s="17">
        <v>132012</v>
      </c>
      <c r="I57" s="30"/>
      <c r="J57" s="17">
        <f>H57</f>
        <v>132012</v>
      </c>
      <c r="K57" s="17">
        <v>80911</v>
      </c>
      <c r="L57" s="30"/>
      <c r="M57" s="17">
        <v>80911</v>
      </c>
    </row>
    <row r="58" spans="1:13" ht="93.75" customHeight="1" x14ac:dyDescent="0.3">
      <c r="A58" s="16"/>
      <c r="B58" s="15" t="s">
        <v>86</v>
      </c>
      <c r="C58" s="16" t="s">
        <v>47</v>
      </c>
      <c r="D58" s="25" t="s">
        <v>48</v>
      </c>
      <c r="E58" s="16">
        <v>7128</v>
      </c>
      <c r="F58" s="15"/>
      <c r="G58" s="16">
        <f>E58</f>
        <v>7128</v>
      </c>
      <c r="H58" s="17">
        <v>3494</v>
      </c>
      <c r="I58" s="15"/>
      <c r="J58" s="17">
        <f>H58</f>
        <v>3494</v>
      </c>
      <c r="K58" s="17">
        <f>H58-E58</f>
        <v>-3634</v>
      </c>
      <c r="L58" s="15"/>
      <c r="M58" s="17">
        <f>K58</f>
        <v>-3634</v>
      </c>
    </row>
    <row r="59" spans="1:13" ht="105.6" x14ac:dyDescent="0.3">
      <c r="A59" s="16"/>
      <c r="B59" s="15" t="s">
        <v>87</v>
      </c>
      <c r="C59" s="16" t="s">
        <v>47</v>
      </c>
      <c r="D59" s="25" t="s">
        <v>48</v>
      </c>
      <c r="E59" s="16">
        <v>287</v>
      </c>
      <c r="F59" s="15"/>
      <c r="G59" s="16">
        <f>E59</f>
        <v>287</v>
      </c>
      <c r="H59" s="62">
        <f>H58/H53</f>
        <v>2.7620553359683795</v>
      </c>
      <c r="I59" s="15"/>
      <c r="J59" s="62">
        <f>H59</f>
        <v>2.7620553359683795</v>
      </c>
      <c r="K59" s="62">
        <f>H59-E59</f>
        <v>-284.2379446640316</v>
      </c>
      <c r="L59" s="15"/>
      <c r="M59" s="62">
        <f>K59</f>
        <v>-284.2379446640316</v>
      </c>
    </row>
    <row r="60" spans="1:13" ht="60" customHeight="1" x14ac:dyDescent="0.3">
      <c r="A60" s="78" t="s">
        <v>88</v>
      </c>
      <c r="B60" s="82"/>
      <c r="C60" s="82"/>
      <c r="D60" s="82"/>
      <c r="E60" s="82"/>
      <c r="F60" s="79"/>
      <c r="G60" s="79"/>
      <c r="H60" s="82"/>
      <c r="I60" s="79"/>
      <c r="J60" s="79"/>
      <c r="K60" s="82"/>
      <c r="L60" s="79"/>
      <c r="M60" s="80"/>
    </row>
    <row r="61" spans="1:13" ht="15.6" x14ac:dyDescent="0.3">
      <c r="A61" s="13">
        <v>4</v>
      </c>
      <c r="B61" s="14" t="s">
        <v>14</v>
      </c>
      <c r="C61" s="14"/>
      <c r="D61" s="14"/>
      <c r="E61" s="14"/>
      <c r="F61" s="14"/>
      <c r="G61" s="14"/>
      <c r="H61" s="14"/>
      <c r="I61" s="14"/>
      <c r="J61" s="14"/>
      <c r="K61" s="14"/>
      <c r="L61" s="14"/>
      <c r="M61" s="14"/>
    </row>
    <row r="62" spans="1:13" ht="118.8" x14ac:dyDescent="0.3">
      <c r="A62" s="32"/>
      <c r="B62" s="15" t="s">
        <v>51</v>
      </c>
      <c r="C62" s="16" t="s">
        <v>43</v>
      </c>
      <c r="D62" s="25" t="s">
        <v>52</v>
      </c>
      <c r="E62" s="16">
        <v>30</v>
      </c>
      <c r="F62" s="33"/>
      <c r="G62" s="16">
        <v>30</v>
      </c>
      <c r="H62" s="17">
        <v>50</v>
      </c>
      <c r="I62" s="33"/>
      <c r="J62" s="25">
        <v>50</v>
      </c>
      <c r="K62" s="17">
        <v>20</v>
      </c>
      <c r="L62" s="33"/>
      <c r="M62" s="17">
        <v>20</v>
      </c>
    </row>
    <row r="63" spans="1:13" ht="118.8" x14ac:dyDescent="0.3">
      <c r="A63" s="32"/>
      <c r="B63" s="15" t="s">
        <v>53</v>
      </c>
      <c r="C63" s="16" t="s">
        <v>43</v>
      </c>
      <c r="D63" s="25" t="s">
        <v>52</v>
      </c>
      <c r="E63" s="16">
        <v>66</v>
      </c>
      <c r="F63" s="33"/>
      <c r="G63" s="16">
        <v>66</v>
      </c>
      <c r="H63" s="17">
        <v>47</v>
      </c>
      <c r="I63" s="33"/>
      <c r="J63" s="25">
        <v>47</v>
      </c>
      <c r="K63" s="17">
        <v>-19</v>
      </c>
      <c r="L63" s="33"/>
      <c r="M63" s="17">
        <v>-19</v>
      </c>
    </row>
    <row r="64" spans="1:13" ht="52.8" x14ac:dyDescent="0.3">
      <c r="A64" s="32"/>
      <c r="B64" s="15" t="s">
        <v>54</v>
      </c>
      <c r="C64" s="16" t="s">
        <v>55</v>
      </c>
      <c r="D64" s="25" t="s">
        <v>52</v>
      </c>
      <c r="E64" s="16">
        <v>100</v>
      </c>
      <c r="F64" s="33"/>
      <c r="G64" s="16">
        <v>100</v>
      </c>
      <c r="H64" s="17">
        <v>100</v>
      </c>
      <c r="I64" s="33"/>
      <c r="J64" s="25">
        <v>100</v>
      </c>
      <c r="K64" s="9"/>
      <c r="L64" s="33"/>
      <c r="M64" s="9"/>
    </row>
    <row r="65" spans="1:13" ht="65.25" customHeight="1" x14ac:dyDescent="0.3">
      <c r="A65" s="32"/>
      <c r="B65" s="63" t="s">
        <v>56</v>
      </c>
      <c r="C65" s="16" t="s">
        <v>55</v>
      </c>
      <c r="D65" s="25" t="s">
        <v>52</v>
      </c>
      <c r="E65" s="16">
        <v>100</v>
      </c>
      <c r="F65" s="33"/>
      <c r="G65" s="16">
        <f>E65</f>
        <v>100</v>
      </c>
      <c r="H65" s="17">
        <v>100</v>
      </c>
      <c r="I65" s="33"/>
      <c r="J65" s="25">
        <v>100</v>
      </c>
      <c r="K65" s="9"/>
      <c r="L65" s="33"/>
      <c r="M65" s="9"/>
    </row>
    <row r="66" spans="1:13" ht="76.5" customHeight="1" x14ac:dyDescent="0.3">
      <c r="A66" s="23"/>
      <c r="B66" s="15" t="s">
        <v>58</v>
      </c>
      <c r="C66" s="16" t="s">
        <v>55</v>
      </c>
      <c r="D66" s="25" t="s">
        <v>52</v>
      </c>
      <c r="E66" s="16">
        <v>100</v>
      </c>
      <c r="F66" s="24"/>
      <c r="G66" s="16">
        <v>100</v>
      </c>
      <c r="H66" s="17">
        <v>100</v>
      </c>
      <c r="I66" s="24"/>
      <c r="J66" s="25">
        <v>100</v>
      </c>
      <c r="K66" s="9"/>
      <c r="L66" s="24"/>
      <c r="M66" s="9"/>
    </row>
    <row r="67" spans="1:13" ht="15.6" x14ac:dyDescent="0.3">
      <c r="A67" s="85"/>
      <c r="B67" s="86"/>
      <c r="C67" s="86"/>
      <c r="D67" s="86"/>
      <c r="E67" s="87"/>
      <c r="F67" s="87"/>
      <c r="G67" s="87"/>
      <c r="H67" s="87"/>
      <c r="I67" s="87"/>
      <c r="J67" s="87"/>
      <c r="K67" s="87"/>
      <c r="L67" s="87"/>
      <c r="M67" s="88"/>
    </row>
    <row r="68" spans="1:13" ht="15.6" x14ac:dyDescent="0.3">
      <c r="A68" s="34"/>
      <c r="B68" s="39" t="s">
        <v>12</v>
      </c>
      <c r="C68" s="17"/>
      <c r="D68" s="17"/>
      <c r="E68" s="42"/>
      <c r="F68" s="35"/>
      <c r="G68" s="41"/>
      <c r="H68" s="44"/>
      <c r="I68" s="35"/>
      <c r="J68" s="45"/>
      <c r="K68" s="46"/>
      <c r="L68" s="35"/>
      <c r="M68" s="46"/>
    </row>
    <row r="69" spans="1:13" ht="52.8" x14ac:dyDescent="0.3">
      <c r="A69" s="34"/>
      <c r="B69" s="15" t="s">
        <v>91</v>
      </c>
      <c r="C69" s="16" t="s">
        <v>92</v>
      </c>
      <c r="D69" s="65" t="s">
        <v>93</v>
      </c>
      <c r="E69" s="16"/>
      <c r="F69" s="40">
        <v>2</v>
      </c>
      <c r="G69" s="43">
        <f>F69</f>
        <v>2</v>
      </c>
      <c r="H69" s="17"/>
      <c r="I69" s="40">
        <v>2</v>
      </c>
      <c r="J69" s="25">
        <f>I69</f>
        <v>2</v>
      </c>
      <c r="K69" s="17"/>
      <c r="L69" s="40"/>
      <c r="M69" s="17"/>
    </row>
    <row r="70" spans="1:13" ht="15.6" x14ac:dyDescent="0.3">
      <c r="A70" s="78"/>
      <c r="B70" s="89"/>
      <c r="C70" s="89"/>
      <c r="D70" s="89"/>
      <c r="E70" s="90"/>
      <c r="F70" s="91"/>
      <c r="G70" s="90"/>
      <c r="H70" s="90"/>
      <c r="I70" s="91"/>
      <c r="J70" s="90"/>
      <c r="K70" s="90"/>
      <c r="L70" s="91"/>
      <c r="M70" s="92"/>
    </row>
    <row r="71" spans="1:13" ht="15.6" x14ac:dyDescent="0.3">
      <c r="A71" s="34"/>
      <c r="B71" s="39" t="s">
        <v>13</v>
      </c>
      <c r="C71" s="17"/>
      <c r="D71" s="17"/>
      <c r="E71" s="42"/>
      <c r="F71" s="35"/>
      <c r="G71" s="41"/>
      <c r="H71" s="44"/>
      <c r="I71" s="35"/>
      <c r="J71" s="45"/>
      <c r="K71" s="46"/>
      <c r="L71" s="35"/>
      <c r="M71" s="46"/>
    </row>
    <row r="72" spans="1:13" ht="52.8" x14ac:dyDescent="0.3">
      <c r="A72" s="34"/>
      <c r="B72" s="15" t="s">
        <v>94</v>
      </c>
      <c r="C72" s="16" t="s">
        <v>47</v>
      </c>
      <c r="D72" s="65" t="s">
        <v>95</v>
      </c>
      <c r="E72" s="31"/>
      <c r="F72" s="40">
        <v>8500</v>
      </c>
      <c r="G72" s="47">
        <f>F72</f>
        <v>8500</v>
      </c>
      <c r="H72" s="17"/>
      <c r="I72" s="40">
        <v>8500</v>
      </c>
      <c r="J72" s="25">
        <f>I72</f>
        <v>8500</v>
      </c>
      <c r="K72" s="17"/>
      <c r="L72" s="40"/>
      <c r="M72" s="17"/>
    </row>
    <row r="73" spans="1:13" s="66" customFormat="1" ht="20.25" customHeight="1" x14ac:dyDescent="0.3">
      <c r="A73" s="98"/>
      <c r="B73" s="99"/>
      <c r="C73" s="99"/>
      <c r="D73" s="99"/>
      <c r="E73" s="100"/>
      <c r="F73" s="100"/>
      <c r="G73" s="100"/>
      <c r="H73" s="100"/>
      <c r="I73" s="100"/>
      <c r="J73" s="100"/>
      <c r="K73" s="100"/>
      <c r="L73" s="100"/>
      <c r="M73" s="101"/>
    </row>
    <row r="74" spans="1:13" ht="15.6" x14ac:dyDescent="0.3">
      <c r="A74" s="48"/>
      <c r="B74" s="38" t="s">
        <v>14</v>
      </c>
      <c r="C74" s="17"/>
      <c r="D74" s="17" t="s">
        <v>52</v>
      </c>
      <c r="E74" s="16"/>
      <c r="F74" s="9"/>
      <c r="G74" s="16"/>
      <c r="H74" s="17"/>
      <c r="I74" s="9"/>
      <c r="J74" s="17"/>
      <c r="K74" s="9"/>
      <c r="L74" s="9"/>
      <c r="M74" s="9"/>
    </row>
    <row r="75" spans="1:13" ht="15.6" x14ac:dyDescent="0.3">
      <c r="A75" s="97" t="s">
        <v>32</v>
      </c>
      <c r="B75" s="97"/>
      <c r="C75" s="97"/>
      <c r="D75" s="97"/>
      <c r="E75" s="97"/>
      <c r="F75" s="97"/>
      <c r="G75" s="97"/>
      <c r="H75" s="97"/>
      <c r="I75" s="97"/>
      <c r="J75" s="97"/>
      <c r="K75" s="97"/>
      <c r="L75" s="97"/>
      <c r="M75" s="97"/>
    </row>
    <row r="76" spans="1:13" ht="17.25" customHeight="1" x14ac:dyDescent="0.3">
      <c r="A76" s="78"/>
      <c r="B76" s="79"/>
      <c r="C76" s="79"/>
      <c r="D76" s="79"/>
      <c r="E76" s="79"/>
      <c r="F76" s="79"/>
      <c r="G76" s="79"/>
      <c r="H76" s="79"/>
      <c r="I76" s="79"/>
      <c r="J76" s="79"/>
      <c r="K76" s="79"/>
      <c r="L76" s="79"/>
      <c r="M76" s="80"/>
    </row>
    <row r="77" spans="1:13" ht="62.25" customHeight="1" x14ac:dyDescent="0.3">
      <c r="A77" s="64" t="s">
        <v>72</v>
      </c>
      <c r="B77" s="67" t="s">
        <v>90</v>
      </c>
      <c r="C77" s="68"/>
      <c r="D77" s="68"/>
      <c r="E77" s="68"/>
      <c r="F77" s="68"/>
      <c r="G77" s="68"/>
      <c r="H77" s="68"/>
      <c r="I77" s="68"/>
      <c r="J77" s="68"/>
      <c r="K77" s="68"/>
      <c r="L77" s="68"/>
      <c r="M77" s="68"/>
    </row>
    <row r="78" spans="1:13" ht="15.6" x14ac:dyDescent="0.3">
      <c r="A78" s="4"/>
    </row>
    <row r="79" spans="1:13" ht="15.75" customHeight="1" x14ac:dyDescent="0.3">
      <c r="A79" s="71" t="s">
        <v>73</v>
      </c>
      <c r="B79" s="71"/>
      <c r="C79" s="71"/>
      <c r="D79" s="71"/>
      <c r="E79" s="71"/>
      <c r="F79" s="71"/>
      <c r="G79" s="71"/>
      <c r="H79" s="11"/>
      <c r="J79" s="69" t="s">
        <v>74</v>
      </c>
      <c r="K79" s="69"/>
      <c r="L79" s="69"/>
      <c r="M79" s="69"/>
    </row>
    <row r="80" spans="1:13" ht="15.75" customHeight="1" x14ac:dyDescent="0.3">
      <c r="A80" s="50"/>
      <c r="B80" s="49"/>
      <c r="C80" s="49"/>
      <c r="D80" s="50"/>
      <c r="H80" s="10" t="s">
        <v>15</v>
      </c>
      <c r="J80" s="70" t="s">
        <v>16</v>
      </c>
      <c r="K80" s="70"/>
      <c r="L80" s="70"/>
      <c r="M80" s="70"/>
    </row>
    <row r="81" spans="1:13" ht="15" customHeight="1" x14ac:dyDescent="0.3">
      <c r="A81" s="2"/>
      <c r="D81" s="50"/>
    </row>
    <row r="82" spans="1:13" ht="15.75" customHeight="1" x14ac:dyDescent="0.3">
      <c r="A82" s="71" t="s">
        <v>59</v>
      </c>
      <c r="B82" s="71"/>
      <c r="C82" s="71"/>
      <c r="D82" s="71"/>
      <c r="E82" s="71"/>
      <c r="F82" s="71"/>
      <c r="G82" s="71"/>
      <c r="H82" s="11"/>
      <c r="J82" s="69" t="s">
        <v>37</v>
      </c>
      <c r="K82" s="69"/>
      <c r="L82" s="69"/>
      <c r="M82" s="69"/>
    </row>
    <row r="83" spans="1:13" ht="15.75" customHeight="1" x14ac:dyDescent="0.3">
      <c r="A83" s="50"/>
      <c r="B83" s="50"/>
      <c r="C83" s="50"/>
      <c r="D83" s="50"/>
      <c r="E83" s="50"/>
      <c r="F83" s="50"/>
      <c r="G83" s="50"/>
      <c r="H83" s="10" t="s">
        <v>15</v>
      </c>
      <c r="J83" s="70" t="s">
        <v>16</v>
      </c>
      <c r="K83" s="70"/>
      <c r="L83" s="70"/>
      <c r="M83" s="70"/>
    </row>
  </sheetData>
  <mergeCells count="58">
    <mergeCell ref="A9:M9"/>
    <mergeCell ref="B10:M10"/>
    <mergeCell ref="B11:M11"/>
    <mergeCell ref="B12:M12"/>
    <mergeCell ref="D13:M13"/>
    <mergeCell ref="B16:M16"/>
    <mergeCell ref="A3:A4"/>
    <mergeCell ref="A5:A6"/>
    <mergeCell ref="A7:A8"/>
    <mergeCell ref="C22:E22"/>
    <mergeCell ref="F22:H22"/>
    <mergeCell ref="A22:A23"/>
    <mergeCell ref="B22:B23"/>
    <mergeCell ref="B19:M19"/>
    <mergeCell ref="A20:A21"/>
    <mergeCell ref="B20:M20"/>
    <mergeCell ref="F33:H33"/>
    <mergeCell ref="I33:K33"/>
    <mergeCell ref="B30:M30"/>
    <mergeCell ref="B17:M17"/>
    <mergeCell ref="B18:M18"/>
    <mergeCell ref="A75:M75"/>
    <mergeCell ref="I22:K22"/>
    <mergeCell ref="A73:M73"/>
    <mergeCell ref="B33:B34"/>
    <mergeCell ref="C33:E33"/>
    <mergeCell ref="A76:M76"/>
    <mergeCell ref="D42:D44"/>
    <mergeCell ref="C42:C44"/>
    <mergeCell ref="B42:B44"/>
    <mergeCell ref="A42:A44"/>
    <mergeCell ref="E42:G43"/>
    <mergeCell ref="H42:J43"/>
    <mergeCell ref="A67:M67"/>
    <mergeCell ref="A70:M70"/>
    <mergeCell ref="A1:M1"/>
    <mergeCell ref="A2:M2"/>
    <mergeCell ref="K42:M43"/>
    <mergeCell ref="A49:M49"/>
    <mergeCell ref="A54:M54"/>
    <mergeCell ref="A60:M60"/>
    <mergeCell ref="B38:K38"/>
    <mergeCell ref="B40:M40"/>
    <mergeCell ref="A28:K28"/>
    <mergeCell ref="A30:A31"/>
    <mergeCell ref="E3:M3"/>
    <mergeCell ref="E4:M4"/>
    <mergeCell ref="E5:M5"/>
    <mergeCell ref="E6:M6"/>
    <mergeCell ref="E7:M7"/>
    <mergeCell ref="E8:M8"/>
    <mergeCell ref="B77:M77"/>
    <mergeCell ref="J79:M79"/>
    <mergeCell ref="J80:M80"/>
    <mergeCell ref="A79:G79"/>
    <mergeCell ref="J82:M82"/>
    <mergeCell ref="J83:M83"/>
    <mergeCell ref="A82:G82"/>
  </mergeCells>
  <pageMargins left="0.19685039370078741" right="0.19685039370078741" top="0.51181102362204722" bottom="0.31496062992125984" header="0.31496062992125984" footer="0.31496062992125984"/>
  <pageSetup paperSize="9" scale="70" orientation="landscape" r:id="rId1"/>
  <rowBreaks count="4" manualBreakCount="4">
    <brk id="24" max="16383" man="1"/>
    <brk id="43" max="12" man="1"/>
    <brk id="60" max="16383" man="1"/>
    <brk id="7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2</vt:i4>
      </vt:variant>
    </vt:vector>
  </HeadingPairs>
  <TitlesOfParts>
    <vt:vector size="2" baseType="lpstr">
      <vt:lpstr>звіт</vt:lpstr>
      <vt:lpstr>Лист3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Токарев Евгений Васильевич</dc:creator>
  <cp:lastModifiedBy>Вікторія Півторан</cp:lastModifiedBy>
  <cp:lastPrinted>2020-03-06T15:27:06Z</cp:lastPrinted>
  <dcterms:created xsi:type="dcterms:W3CDTF">2018-12-28T08:43:53Z</dcterms:created>
  <dcterms:modified xsi:type="dcterms:W3CDTF">2026-03-25T10:10:03Z</dcterms:modified>
</cp:coreProperties>
</file>