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20\"/>
    </mc:Choice>
  </mc:AlternateContent>
  <xr:revisionPtr revIDLastSave="0" documentId="8_{DA3B4116-2062-4269-84BE-781256D3ACFB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definedNames>
    <definedName name="_xlnm.Print_Area" localSheetId="0">звіт!$A$1:$M$93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2" i="2" l="1"/>
  <c r="J51" i="2"/>
  <c r="M51" i="2" s="1"/>
  <c r="J52" i="2"/>
  <c r="J53" i="2"/>
  <c r="M53" i="2" s="1"/>
  <c r="J54" i="2"/>
  <c r="M54" i="2" s="1"/>
  <c r="J55" i="2"/>
  <c r="J56" i="2"/>
  <c r="M56" i="2" s="1"/>
  <c r="G51" i="2"/>
  <c r="G52" i="2"/>
  <c r="G53" i="2"/>
  <c r="G54" i="2"/>
  <c r="G55" i="2"/>
  <c r="G56" i="2"/>
  <c r="G50" i="2"/>
  <c r="B6" i="2"/>
  <c r="B8" i="2"/>
  <c r="H62" i="2"/>
  <c r="J59" i="2"/>
  <c r="K51" i="2"/>
  <c r="J50" i="2"/>
  <c r="M50" i="2" s="1"/>
  <c r="G59" i="2"/>
  <c r="M59" i="2" s="1"/>
  <c r="J83" i="2"/>
  <c r="J80" i="2"/>
  <c r="G83" i="2"/>
  <c r="G80" i="2"/>
  <c r="H27" i="2"/>
  <c r="K27" i="2" s="1"/>
  <c r="J27" i="2"/>
  <c r="I27" i="2"/>
  <c r="J25" i="2"/>
  <c r="I25" i="2"/>
  <c r="L62" i="2"/>
  <c r="K62" i="2"/>
  <c r="K59" i="2"/>
  <c r="M52" i="2"/>
  <c r="M55" i="2"/>
  <c r="M49" i="2"/>
  <c r="K50" i="2"/>
  <c r="K52" i="2"/>
  <c r="K53" i="2"/>
  <c r="K54" i="2"/>
  <c r="K55" i="2"/>
  <c r="K56" i="2"/>
  <c r="K49" i="2"/>
  <c r="H25" i="2"/>
  <c r="J62" i="2"/>
  <c r="H28" i="2"/>
  <c r="G28" i="2"/>
  <c r="J28" i="2" s="1"/>
  <c r="F28" i="2"/>
  <c r="E27" i="2"/>
  <c r="E25" i="2"/>
  <c r="G62" i="2" s="1"/>
  <c r="D28" i="2"/>
  <c r="C28" i="2"/>
  <c r="I28" i="2"/>
  <c r="K25" i="2"/>
  <c r="M62" i="2" l="1"/>
  <c r="E28" i="2"/>
  <c r="K28" i="2" s="1"/>
</calcChain>
</file>

<file path=xl/sharedStrings.xml><?xml version="1.0" encoding="utf-8"?>
<sst xmlns="http://schemas.openxmlformats.org/spreadsheetml/2006/main" count="150" uniqueCount="88">
  <si>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</si>
  <si>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</si>
  <si>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</si>
  <si>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</si>
  <si>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</si>
  <si>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</si>
  <si>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</si>
  <si>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</si>
  <si>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</si>
  <si>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</si>
  <si>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</si>
  <si>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</si>
  <si>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</si>
  <si>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</si>
  <si>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</si>
  <si>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</si>
  <si>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</si>
  <si>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</si>
  <si>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</si>
  <si>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</si>
  <si>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</si>
  <si>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</si>
  <si>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</si>
  <si>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</si>
  <si>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</si>
  <si>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</si>
  <si>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</si>
  <si>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</si>
  <si>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</si>
  <si>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Н.І.ФЕДОРУЦА</t>
  </si>
  <si>
    <t>од.</t>
  </si>
  <si>
    <t>кількість установ</t>
  </si>
  <si>
    <t>кількість штатних одиниць, в т.ч.</t>
  </si>
  <si>
    <t>осіб</t>
  </si>
  <si>
    <t>лікарі</t>
  </si>
  <si>
    <t>педагогічний персонал</t>
  </si>
  <si>
    <t>середній медперсонал</t>
  </si>
  <si>
    <t>молодший медперсонал</t>
  </si>
  <si>
    <t>інші спеціалісти</t>
  </si>
  <si>
    <t>інші працівники</t>
  </si>
  <si>
    <t xml:space="preserve">грн. </t>
  </si>
  <si>
    <t>розрахунок</t>
  </si>
  <si>
    <t>х</t>
  </si>
  <si>
    <t>%</t>
  </si>
  <si>
    <t>форма 3-4</t>
  </si>
  <si>
    <t>кількість дітей з інвалідністю, які отримали реабілітаційні послуги</t>
  </si>
  <si>
    <t>середні витрати на реабілітацію 1 дитини з інвалідністю на рік</t>
  </si>
  <si>
    <t>частка дітей-інвалідів охоплена реабілітаційними послугами</t>
  </si>
  <si>
    <t>Начальник управління в справах фінансів - головний бухгалтер</t>
  </si>
  <si>
    <t>Відхилення касових показників від фактичних по загальному фонду склалися у звязку з економним витрачанням використання енергоносіїв по підвідомчих установах по спеціальному фонду на виконання касових та затверджених показників вплинули залишки на рахунках установ, які переходять по використанню на настуний бюджетний рік.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</si>
  <si>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</si>
  <si>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</si>
  <si>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Забезпечення належних умов для проживання, соціально-побутового обслуговування, надання медичної допомоги особам, потребують сторонього догляду і допомоги</t>
  </si>
  <si>
    <t>5. Мета бюджетної програми</t>
  </si>
  <si>
    <t>Надання соціальних послуг, зокрема сиаціонарного догляду, догляду вдама, громадянам похилого віку, особам з інвалідністю в установах соціального обслуговування системи органів праці та соціального захисту населення.</t>
  </si>
  <si>
    <t>6. Завдання бюджетної програми</t>
  </si>
  <si>
    <t>Завдання</t>
  </si>
  <si>
    <t>Забезпечення соціальними послугами в  будинках-інтернатах всіх типів, пансіонатах для громадян похилого віку та осіб з  інвалідністю.</t>
  </si>
  <si>
    <t>Видатки (надані кредити з бюджету)та напрями використання бюджетних коштівза бюджетною програмою</t>
  </si>
  <si>
    <t>гривень</t>
  </si>
  <si>
    <t xml:space="preserve">10. </t>
  </si>
  <si>
    <t>0813105</t>
  </si>
  <si>
    <t>Забезпечення діяльності реабілітаційних установ для осіб (дітей) з  інвалідністю, що належать до  сфери органів соціального зихисту населення</t>
  </si>
  <si>
    <t>8.</t>
  </si>
  <si>
    <t>9.</t>
  </si>
  <si>
    <t>перелік</t>
  </si>
  <si>
    <t>рахунок</t>
  </si>
  <si>
    <t>Узагальнений висновок про виконання бюджетної програми. Аналіз виконання даної програми за результативними показниками показує, що дану програму виконано в повній мірі. За показниками ефективності дана програма має високий рівень виконання. Відхилення по деяких показниках продукту не суттєво впливають в цілому на виконання програми.</t>
  </si>
  <si>
    <t xml:space="preserve">1. </t>
  </si>
  <si>
    <t xml:space="preserve">(код Програмної класифікації видатків та кредитування місцевого бюджету)
</t>
  </si>
  <si>
    <t>(найменування головного розпорядника коштів місцевого бюджету)</t>
  </si>
  <si>
    <t>(код за ЄДРПОУ)</t>
  </si>
  <si>
    <t xml:space="preserve">2. </t>
  </si>
  <si>
    <t>(код Програмної класифікації видатків та кредитування місцевого бюджету)</t>
  </si>
  <si>
    <t xml:space="preserve">3. </t>
  </si>
  <si>
    <t>Надання  реабілітаційних послуг особам з інвалідністю та дітям з інвалідністю.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</si>
  <si>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</si>
  <si>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</si>
  <si>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</si>
  <si>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</si>
  <si>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>про виконання паспорта бюджетної програми місцевого бюджету за 2020 рік</t>
  </si>
  <si>
    <t>Придбання  обладнання  та компютерної техніки</t>
  </si>
  <si>
    <t>Кількість одиниць  обладнання та компютерної техніки, яке планується придбати</t>
  </si>
  <si>
    <t>Середня вартість одиниці  обладнання та компютерної техніки</t>
  </si>
  <si>
    <t>Директор Департаменту</t>
  </si>
  <si>
    <t>І.С.МІНТЯНСЬКИЙ</t>
  </si>
  <si>
    <t>Зменшення кількості дітей з інвалідністю, яким було надано реабілітаційні послуги відбулося за рахунок карантинних обмежень у 2020 році.</t>
  </si>
  <si>
    <t>Зменшення кількості дітей з інвалідністю, яким було надано реабілітаційні послуги призвело до збільшення середніх витрат на реабілітацію 1 дитини з інвалідністю на рік, яка отримала реабілітаційні послуги вустанові.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</si>
</sst>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"/>
    <numFmt numFmtId="186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85" fontId="5" fillId="0" borderId="1" xfId="0" applyNumberFormat="1" applyFont="1" applyBorder="1" applyAlignment="1">
      <alignment horizontal="center" vertical="center"/>
    </xf>
    <xf numFmtId="185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" xfId="0" applyBorder="1"/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86" fontId="1" fillId="0" borderId="1" xfId="0" applyNumberFormat="1" applyFont="1" applyBorder="1" applyAlignment="1" applyProtection="1">
      <alignment horizontal="center" vertical="center" wrapText="1"/>
      <protection locked="0"/>
    </xf>
    <xf numFmtId="185" fontId="6" fillId="0" borderId="1" xfId="0" applyNumberFormat="1" applyFont="1" applyBorder="1" applyAlignment="1">
      <alignment horizontal="center" vertical="center"/>
    </xf>
    <xf numFmtId="186" fontId="4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0" fillId="0" borderId="2" xfId="0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/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top"/>
    </xf>
    <xf numFmtId="0" fontId="10" fillId="0" borderId="2" xfId="0" applyFont="1" applyBorder="1" applyAlignment="1">
      <alignment vertical="top" wrapText="1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0" fontId="11" fillId="0" borderId="1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0" fillId="0" borderId="5" xfId="0" applyBorder="1" applyAlignment="1"/>
    <xf numFmtId="0" fontId="0" fillId="0" borderId="7" xfId="0" applyBorder="1" applyAlignment="1"/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2" borderId="10" xfId="0" applyNumberFormat="1" applyFont="1" applyFill="1" applyBorder="1" applyAlignment="1">
      <alignment wrapText="1"/>
    </xf>
    <xf numFmtId="0" fontId="0" fillId="2" borderId="10" xfId="0" applyNumberFormat="1" applyFill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view="pageBreakPreview" zoomScale="60" zoomScaleNormal="100" workbookViewId="0">
      <selection activeCell="A29" sqref="A29:K29"/>
    </sheetView>
  </sheetViews>
  <sheetFormatPr defaultColWidth="13.6640625" defaultRowHeight="14.4" x14ac:dyDescent="0.3"/>
  <cols>
    <col min="1" max="1" width="5.88671875" customWidth="1"/>
    <col min="2" max="2" width="17.6640625" customWidth="1"/>
    <col min="5" max="5" width="17.6640625" customWidth="1"/>
    <col min="7" max="7" width="16.109375" customWidth="1"/>
    <col min="12" max="12" width="13.109375" customWidth="1"/>
    <col min="13" max="13" width="13.6640625" hidden="1" customWidth="1"/>
  </cols>
  <sheetData>
    <row r="1" spans="1:13" ht="15.6" x14ac:dyDescent="0.3">
      <c r="A1" s="69" t="s">
        <v>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5.6" x14ac:dyDescent="0.3">
      <c r="A2" s="69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15.6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s="51" customFormat="1" ht="15" customHeight="1" x14ac:dyDescent="0.25">
      <c r="A4" s="48" t="s">
        <v>68</v>
      </c>
      <c r="B4" s="49" t="s">
        <v>61</v>
      </c>
      <c r="C4" s="48"/>
      <c r="D4" s="63" t="s">
        <v>28</v>
      </c>
      <c r="E4" s="63"/>
      <c r="F4" s="63"/>
      <c r="G4" s="50">
        <v>38345436</v>
      </c>
    </row>
    <row r="5" spans="1:13" s="51" customFormat="1" ht="28.5" customHeight="1" x14ac:dyDescent="0.25">
      <c r="A5" s="62" t="s">
        <v>69</v>
      </c>
      <c r="B5" s="62"/>
      <c r="C5" s="62"/>
      <c r="D5" s="75" t="s">
        <v>70</v>
      </c>
      <c r="E5" s="75"/>
      <c r="F5" s="52"/>
      <c r="G5" s="53" t="s">
        <v>71</v>
      </c>
    </row>
    <row r="6" spans="1:13" s="51" customFormat="1" ht="15" customHeight="1" x14ac:dyDescent="0.25">
      <c r="A6" s="54" t="s">
        <v>72</v>
      </c>
      <c r="B6" s="55" t="str">
        <f>B4</f>
        <v>0813105</v>
      </c>
      <c r="C6" s="56"/>
      <c r="D6" s="61" t="s">
        <v>28</v>
      </c>
      <c r="E6" s="61"/>
      <c r="F6" s="61"/>
      <c r="G6" s="56">
        <v>38345436</v>
      </c>
    </row>
    <row r="7" spans="1:13" s="51" customFormat="1" ht="23.25" customHeight="1" x14ac:dyDescent="0.25">
      <c r="A7" s="62" t="s">
        <v>73</v>
      </c>
      <c r="B7" s="62"/>
      <c r="C7" s="62"/>
      <c r="D7" s="62" t="s">
        <v>12</v>
      </c>
      <c r="E7" s="62"/>
      <c r="F7" s="52"/>
      <c r="G7" s="53" t="s">
        <v>71</v>
      </c>
    </row>
    <row r="8" spans="1:13" s="51" customFormat="1" ht="48" customHeight="1" x14ac:dyDescent="0.25">
      <c r="A8" s="57" t="s">
        <v>74</v>
      </c>
      <c r="B8" s="49" t="str">
        <f>B4</f>
        <v>0813105</v>
      </c>
      <c r="C8" s="50">
        <v>3105</v>
      </c>
      <c r="D8" s="58">
        <v>1010</v>
      </c>
      <c r="E8" s="63" t="s">
        <v>75</v>
      </c>
      <c r="F8" s="63"/>
      <c r="G8" s="50">
        <v>24100000000</v>
      </c>
    </row>
    <row r="9" spans="1:13" s="51" customFormat="1" ht="37.5" customHeight="1" x14ac:dyDescent="0.25">
      <c r="B9" s="59" t="s">
        <v>73</v>
      </c>
      <c r="C9" s="60" t="s">
        <v>76</v>
      </c>
      <c r="D9" s="52" t="s">
        <v>77</v>
      </c>
      <c r="E9" s="62" t="s">
        <v>78</v>
      </c>
      <c r="F9" s="62"/>
      <c r="G9" s="60" t="s">
        <v>79</v>
      </c>
    </row>
    <row r="10" spans="1:13" s="32" customFormat="1" ht="19.5" customHeight="1" x14ac:dyDescent="0.3">
      <c r="A10" s="88" t="s">
        <v>50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32" customFormat="1" ht="30" customHeight="1" x14ac:dyDescent="0.3">
      <c r="A11" s="31" t="s">
        <v>26</v>
      </c>
      <c r="B11" s="70" t="s">
        <v>51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  <row r="12" spans="1:13" s="32" customFormat="1" ht="34.5" customHeight="1" x14ac:dyDescent="0.3">
      <c r="A12" s="31">
        <v>1</v>
      </c>
      <c r="B12" s="79" t="s">
        <v>52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90"/>
    </row>
    <row r="13" spans="1:13" s="32" customFormat="1" ht="15.6" x14ac:dyDescent="0.3">
      <c r="A13" s="31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s="32" customFormat="1" ht="31.5" customHeight="1" x14ac:dyDescent="0.3">
      <c r="A14" s="33" t="s">
        <v>53</v>
      </c>
      <c r="D14" s="91" t="s">
        <v>54</v>
      </c>
      <c r="E14" s="92"/>
      <c r="F14" s="92"/>
      <c r="G14" s="92"/>
      <c r="H14" s="92"/>
      <c r="I14" s="92"/>
      <c r="J14" s="92"/>
      <c r="K14" s="92"/>
      <c r="L14" s="92"/>
      <c r="M14" s="92"/>
    </row>
    <row r="15" spans="1:13" s="32" customFormat="1" ht="15.6" x14ac:dyDescent="0.3">
      <c r="A15" s="30"/>
    </row>
    <row r="16" spans="1:13" s="32" customFormat="1" ht="15.6" x14ac:dyDescent="0.3">
      <c r="A16" s="33" t="s">
        <v>55</v>
      </c>
    </row>
    <row r="17" spans="1:13" s="32" customFormat="1" ht="32.25" customHeight="1" x14ac:dyDescent="0.3">
      <c r="A17" s="31" t="s">
        <v>26</v>
      </c>
      <c r="B17" s="70" t="s">
        <v>56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</row>
    <row r="18" spans="1:13" s="32" customFormat="1" ht="27" customHeight="1" x14ac:dyDescent="0.3">
      <c r="A18" s="9">
        <v>1</v>
      </c>
      <c r="B18" s="76" t="s">
        <v>57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8"/>
    </row>
    <row r="19" spans="1:13" s="32" customFormat="1" ht="14.25" customHeight="1" x14ac:dyDescent="0.3">
      <c r="A19" s="31"/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1"/>
    </row>
    <row r="20" spans="1:13" ht="15.6" x14ac:dyDescent="0.3">
      <c r="A20" s="74" t="s">
        <v>0</v>
      </c>
      <c r="B20" s="68" t="s">
        <v>58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3" ht="15.6" x14ac:dyDescent="0.3">
      <c r="A21" s="74"/>
      <c r="B21" s="30"/>
      <c r="J21" s="34" t="s">
        <v>59</v>
      </c>
    </row>
    <row r="22" spans="1:13" ht="79.5" customHeight="1" x14ac:dyDescent="0.3">
      <c r="A22" s="70" t="s">
        <v>26</v>
      </c>
      <c r="B22" s="70" t="s">
        <v>25</v>
      </c>
      <c r="C22" s="70" t="s">
        <v>14</v>
      </c>
      <c r="D22" s="70"/>
      <c r="E22" s="70"/>
      <c r="F22" s="70" t="s">
        <v>15</v>
      </c>
      <c r="G22" s="70"/>
      <c r="H22" s="70"/>
      <c r="I22" s="70" t="s">
        <v>16</v>
      </c>
      <c r="J22" s="70"/>
      <c r="K22" s="70"/>
    </row>
    <row r="23" spans="1:13" ht="31.2" x14ac:dyDescent="0.3">
      <c r="A23" s="70"/>
      <c r="B23" s="70"/>
      <c r="C23" s="5" t="s">
        <v>17</v>
      </c>
      <c r="D23" s="5" t="s">
        <v>18</v>
      </c>
      <c r="E23" s="5" t="s">
        <v>19</v>
      </c>
      <c r="F23" s="5" t="s">
        <v>17</v>
      </c>
      <c r="G23" s="5" t="s">
        <v>18</v>
      </c>
      <c r="H23" s="5" t="s">
        <v>19</v>
      </c>
      <c r="I23" s="5" t="s">
        <v>17</v>
      </c>
      <c r="J23" s="5" t="s">
        <v>18</v>
      </c>
      <c r="K23" s="5" t="s">
        <v>19</v>
      </c>
    </row>
    <row r="24" spans="1:13" ht="15.6" x14ac:dyDescent="0.3">
      <c r="A24" s="9">
        <v>1</v>
      </c>
      <c r="B24" s="9">
        <v>2</v>
      </c>
      <c r="C24" s="9">
        <v>3</v>
      </c>
      <c r="D24" s="9">
        <v>4</v>
      </c>
      <c r="E24" s="9">
        <v>5</v>
      </c>
      <c r="F24" s="5">
        <v>6</v>
      </c>
      <c r="G24" s="5">
        <v>7</v>
      </c>
      <c r="H24" s="5">
        <v>8</v>
      </c>
      <c r="I24" s="5">
        <v>9</v>
      </c>
      <c r="J24" s="5">
        <v>10</v>
      </c>
      <c r="K24" s="5">
        <v>11</v>
      </c>
    </row>
    <row r="25" spans="1:13" ht="138.6" x14ac:dyDescent="0.3">
      <c r="A25" s="16">
        <v>1</v>
      </c>
      <c r="B25" s="15" t="s">
        <v>62</v>
      </c>
      <c r="C25" s="35">
        <v>10355000</v>
      </c>
      <c r="D25" s="35">
        <v>55598</v>
      </c>
      <c r="E25" s="16">
        <f>C25+D25</f>
        <v>10410598</v>
      </c>
      <c r="F25" s="16">
        <v>10207860</v>
      </c>
      <c r="G25" s="16">
        <v>42198</v>
      </c>
      <c r="H25" s="16">
        <f>F25+G25</f>
        <v>10250058</v>
      </c>
      <c r="I25" s="16">
        <f>F25-C25</f>
        <v>-147140</v>
      </c>
      <c r="J25" s="16">
        <f t="shared" ref="J25:K28" si="0">G25-D25</f>
        <v>-13400</v>
      </c>
      <c r="K25" s="16">
        <f t="shared" si="0"/>
        <v>-160540</v>
      </c>
    </row>
    <row r="26" spans="1:13" ht="121.5" hidden="1" customHeight="1" x14ac:dyDescent="0.3">
      <c r="A26" s="16"/>
      <c r="B26" s="15"/>
      <c r="C26" s="17"/>
      <c r="D26" s="35"/>
      <c r="E26" s="16"/>
      <c r="F26" s="16"/>
      <c r="G26" s="16"/>
      <c r="H26" s="16"/>
      <c r="I26" s="16"/>
      <c r="J26" s="16"/>
      <c r="K26" s="16"/>
    </row>
    <row r="27" spans="1:13" ht="60.75" customHeight="1" x14ac:dyDescent="0.3">
      <c r="A27" s="16">
        <v>3</v>
      </c>
      <c r="B27" s="18" t="s">
        <v>81</v>
      </c>
      <c r="C27" s="17"/>
      <c r="D27" s="35">
        <v>400000</v>
      </c>
      <c r="E27" s="16">
        <f>C27+D27</f>
        <v>400000</v>
      </c>
      <c r="F27" s="16"/>
      <c r="G27" s="16">
        <v>248444</v>
      </c>
      <c r="H27" s="16">
        <f>F27+G27</f>
        <v>248444</v>
      </c>
      <c r="I27" s="16">
        <f>F27-C27</f>
        <v>0</v>
      </c>
      <c r="J27" s="16">
        <f t="shared" si="0"/>
        <v>-151556</v>
      </c>
      <c r="K27" s="16">
        <f t="shared" si="0"/>
        <v>-151556</v>
      </c>
    </row>
    <row r="28" spans="1:13" x14ac:dyDescent="0.3">
      <c r="A28" s="16"/>
      <c r="B28" s="18" t="s">
        <v>2</v>
      </c>
      <c r="C28" s="16">
        <f t="shared" ref="C28:H28" si="1">C25+C26+C27</f>
        <v>10355000</v>
      </c>
      <c r="D28" s="16">
        <f t="shared" si="1"/>
        <v>455598</v>
      </c>
      <c r="E28" s="16">
        <f t="shared" si="1"/>
        <v>10810598</v>
      </c>
      <c r="F28" s="16">
        <f t="shared" si="1"/>
        <v>10207860</v>
      </c>
      <c r="G28" s="16">
        <f t="shared" si="1"/>
        <v>290642</v>
      </c>
      <c r="H28" s="16">
        <f t="shared" si="1"/>
        <v>10498502</v>
      </c>
      <c r="I28" s="16">
        <f>F28-C28</f>
        <v>-147140</v>
      </c>
      <c r="J28" s="16">
        <f t="shared" si="0"/>
        <v>-164956</v>
      </c>
      <c r="K28" s="16">
        <f t="shared" si="0"/>
        <v>-312096</v>
      </c>
    </row>
    <row r="29" spans="1:13" ht="48" customHeight="1" x14ac:dyDescent="0.3">
      <c r="A29" s="71" t="s">
        <v>49</v>
      </c>
      <c r="B29" s="72"/>
      <c r="C29" s="72"/>
      <c r="D29" s="72"/>
      <c r="E29" s="72"/>
      <c r="F29" s="72"/>
      <c r="G29" s="72"/>
      <c r="H29" s="72"/>
      <c r="I29" s="72"/>
      <c r="J29" s="72"/>
      <c r="K29" s="73"/>
    </row>
    <row r="30" spans="1:13" ht="15.6" x14ac:dyDescent="0.3">
      <c r="A30" s="4"/>
      <c r="I30" s="19"/>
    </row>
    <row r="31" spans="1:13" ht="15.6" x14ac:dyDescent="0.3">
      <c r="A31" s="74" t="s">
        <v>63</v>
      </c>
      <c r="B31" s="68" t="s">
        <v>21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2" spans="1:13" ht="15.6" x14ac:dyDescent="0.3">
      <c r="A32" s="74"/>
      <c r="B32" s="1" t="s">
        <v>1</v>
      </c>
    </row>
    <row r="33" spans="1:13" ht="15.6" x14ac:dyDescent="0.3">
      <c r="A33" s="4"/>
    </row>
    <row r="34" spans="1:13" ht="15.6" x14ac:dyDescent="0.3">
      <c r="B34" s="70" t="s">
        <v>3</v>
      </c>
      <c r="C34" s="70" t="s">
        <v>14</v>
      </c>
      <c r="D34" s="70"/>
      <c r="E34" s="70"/>
      <c r="F34" s="70" t="s">
        <v>15</v>
      </c>
      <c r="G34" s="70"/>
      <c r="H34" s="70"/>
      <c r="I34" s="70" t="s">
        <v>16</v>
      </c>
      <c r="J34" s="70"/>
      <c r="K34" s="70"/>
    </row>
    <row r="35" spans="1:13" ht="41.25" customHeight="1" x14ac:dyDescent="0.3">
      <c r="B35" s="70"/>
      <c r="C35" s="5" t="s">
        <v>17</v>
      </c>
      <c r="D35" s="5" t="s">
        <v>18</v>
      </c>
      <c r="E35" s="5" t="s">
        <v>19</v>
      </c>
      <c r="F35" s="5" t="s">
        <v>17</v>
      </c>
      <c r="G35" s="5" t="s">
        <v>18</v>
      </c>
      <c r="H35" s="5" t="s">
        <v>19</v>
      </c>
      <c r="I35" s="5" t="s">
        <v>17</v>
      </c>
      <c r="J35" s="5" t="s">
        <v>18</v>
      </c>
      <c r="K35" s="5" t="s">
        <v>19</v>
      </c>
    </row>
    <row r="36" spans="1:13" ht="15.6" x14ac:dyDescent="0.3">
      <c r="B36" s="5">
        <v>1</v>
      </c>
      <c r="C36" s="5">
        <v>2</v>
      </c>
      <c r="D36" s="5">
        <v>3</v>
      </c>
      <c r="E36" s="5">
        <v>4</v>
      </c>
      <c r="F36" s="5">
        <v>5</v>
      </c>
      <c r="G36" s="5">
        <v>6</v>
      </c>
      <c r="H36" s="5">
        <v>7</v>
      </c>
      <c r="I36" s="5">
        <v>8</v>
      </c>
      <c r="J36" s="5">
        <v>9</v>
      </c>
      <c r="K36" s="5">
        <v>10</v>
      </c>
    </row>
    <row r="37" spans="1:13" ht="15.6" x14ac:dyDescent="0.3">
      <c r="B37" s="6"/>
      <c r="C37" s="5"/>
      <c r="D37" s="5"/>
      <c r="E37" s="5"/>
      <c r="F37" s="5"/>
      <c r="G37" s="5"/>
      <c r="H37" s="5"/>
      <c r="I37" s="5"/>
      <c r="J37" s="5"/>
      <c r="K37" s="5"/>
    </row>
    <row r="38" spans="1:13" ht="15.6" x14ac:dyDescent="0.3">
      <c r="B38" s="6"/>
      <c r="C38" s="5"/>
      <c r="D38" s="5"/>
      <c r="E38" s="5"/>
      <c r="F38" s="5"/>
      <c r="G38" s="5"/>
      <c r="H38" s="5"/>
      <c r="I38" s="5"/>
      <c r="J38" s="5"/>
      <c r="K38" s="5"/>
    </row>
    <row r="39" spans="1:13" ht="15.6" x14ac:dyDescent="0.3">
      <c r="B39" s="6" t="s">
        <v>2</v>
      </c>
      <c r="C39" s="5"/>
      <c r="D39" s="5"/>
      <c r="E39" s="5"/>
      <c r="F39" s="5"/>
      <c r="G39" s="5"/>
      <c r="H39" s="5"/>
      <c r="I39" s="5"/>
      <c r="J39" s="5"/>
      <c r="K39" s="5"/>
    </row>
    <row r="40" spans="1:13" ht="15.6" x14ac:dyDescent="0.3">
      <c r="B40" s="70" t="s">
        <v>20</v>
      </c>
      <c r="C40" s="70"/>
      <c r="D40" s="70"/>
      <c r="E40" s="70"/>
      <c r="F40" s="70"/>
      <c r="G40" s="70"/>
      <c r="H40" s="70"/>
      <c r="I40" s="70"/>
      <c r="J40" s="70"/>
      <c r="K40" s="70"/>
    </row>
    <row r="41" spans="1:13" ht="15.6" x14ac:dyDescent="0.3">
      <c r="A41" s="4"/>
    </row>
    <row r="42" spans="1:13" ht="15.6" x14ac:dyDescent="0.3">
      <c r="A42" s="3" t="s">
        <v>64</v>
      </c>
      <c r="B42" s="68" t="s">
        <v>22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 ht="15.6" x14ac:dyDescent="0.3">
      <c r="A43" s="4"/>
    </row>
    <row r="44" spans="1:13" ht="31.5" customHeight="1" x14ac:dyDescent="0.3">
      <c r="A44" s="70" t="s">
        <v>27</v>
      </c>
      <c r="B44" s="70" t="s">
        <v>23</v>
      </c>
      <c r="C44" s="70" t="s">
        <v>4</v>
      </c>
      <c r="D44" s="70" t="s">
        <v>5</v>
      </c>
      <c r="E44" s="70" t="s">
        <v>14</v>
      </c>
      <c r="F44" s="70"/>
      <c r="G44" s="70"/>
      <c r="H44" s="70" t="s">
        <v>24</v>
      </c>
      <c r="I44" s="70"/>
      <c r="J44" s="70"/>
      <c r="K44" s="70" t="s">
        <v>16</v>
      </c>
      <c r="L44" s="70"/>
      <c r="M44" s="70"/>
    </row>
    <row r="45" spans="1:13" ht="15.75" customHeight="1" x14ac:dyDescent="0.3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ht="31.2" x14ac:dyDescent="0.3">
      <c r="A46" s="70"/>
      <c r="B46" s="70"/>
      <c r="C46" s="70"/>
      <c r="D46" s="70"/>
      <c r="E46" s="5" t="s">
        <v>17</v>
      </c>
      <c r="F46" s="5" t="s">
        <v>18</v>
      </c>
      <c r="G46" s="5" t="s">
        <v>19</v>
      </c>
      <c r="H46" s="5" t="s">
        <v>17</v>
      </c>
      <c r="I46" s="5" t="s">
        <v>18</v>
      </c>
      <c r="J46" s="5" t="s">
        <v>19</v>
      </c>
      <c r="K46" s="5" t="s">
        <v>17</v>
      </c>
      <c r="L46" s="5" t="s">
        <v>18</v>
      </c>
      <c r="M46" s="5" t="s">
        <v>19</v>
      </c>
    </row>
    <row r="47" spans="1:13" ht="15.6" x14ac:dyDescent="0.3">
      <c r="A47" s="5">
        <v>1</v>
      </c>
      <c r="B47" s="5">
        <v>2</v>
      </c>
      <c r="C47" s="5">
        <v>3</v>
      </c>
      <c r="D47" s="5">
        <v>4</v>
      </c>
      <c r="E47" s="5">
        <v>5</v>
      </c>
      <c r="F47" s="5">
        <v>6</v>
      </c>
      <c r="G47" s="5">
        <v>7</v>
      </c>
      <c r="H47" s="5">
        <v>8</v>
      </c>
      <c r="I47" s="5">
        <v>9</v>
      </c>
      <c r="J47" s="5">
        <v>10</v>
      </c>
      <c r="K47" s="5">
        <v>11</v>
      </c>
      <c r="L47" s="5">
        <v>12</v>
      </c>
      <c r="M47" s="5">
        <v>13</v>
      </c>
    </row>
    <row r="48" spans="1:13" ht="15.6" x14ac:dyDescent="0.3">
      <c r="A48" s="14">
        <v>1</v>
      </c>
      <c r="B48" s="10" t="s">
        <v>6</v>
      </c>
      <c r="C48" s="10"/>
      <c r="D48" s="10"/>
      <c r="E48" s="10"/>
      <c r="F48" s="10"/>
      <c r="G48" s="10"/>
      <c r="H48" s="10"/>
      <c r="I48" s="10"/>
      <c r="J48" s="10"/>
      <c r="K48" s="10"/>
      <c r="L48" s="6"/>
      <c r="M48" s="10"/>
    </row>
    <row r="49" spans="1:13" ht="15.6" x14ac:dyDescent="0.3">
      <c r="A49" s="20"/>
      <c r="B49" s="11" t="s">
        <v>31</v>
      </c>
      <c r="C49" s="12" t="s">
        <v>30</v>
      </c>
      <c r="D49" s="21" t="s">
        <v>44</v>
      </c>
      <c r="E49" s="12">
        <v>1</v>
      </c>
      <c r="F49" s="6"/>
      <c r="G49" s="12">
        <v>1</v>
      </c>
      <c r="H49" s="13">
        <v>1</v>
      </c>
      <c r="I49" s="6"/>
      <c r="J49" s="13">
        <v>1</v>
      </c>
      <c r="K49" s="24">
        <f>H49-E49</f>
        <v>0</v>
      </c>
      <c r="L49" s="22"/>
      <c r="M49" s="13">
        <f>J49-G49</f>
        <v>0</v>
      </c>
    </row>
    <row r="50" spans="1:13" ht="26.4" x14ac:dyDescent="0.3">
      <c r="A50" s="20"/>
      <c r="B50" s="11" t="s">
        <v>32</v>
      </c>
      <c r="C50" s="12" t="s">
        <v>33</v>
      </c>
      <c r="D50" s="21" t="s">
        <v>44</v>
      </c>
      <c r="E50" s="44">
        <v>67.25</v>
      </c>
      <c r="F50" s="6"/>
      <c r="G50" s="44">
        <f>E50</f>
        <v>67.25</v>
      </c>
      <c r="H50" s="13">
        <v>67</v>
      </c>
      <c r="I50" s="6"/>
      <c r="J50" s="13">
        <f>H50</f>
        <v>67</v>
      </c>
      <c r="K50" s="24">
        <f t="shared" ref="K50:K56" si="2">H50-E50</f>
        <v>-0.25</v>
      </c>
      <c r="L50" s="22"/>
      <c r="M50" s="13">
        <f t="shared" ref="M50:M56" si="3">J50-G50</f>
        <v>-0.25</v>
      </c>
    </row>
    <row r="51" spans="1:13" ht="15.6" x14ac:dyDescent="0.3">
      <c r="A51" s="20"/>
      <c r="B51" s="11" t="s">
        <v>34</v>
      </c>
      <c r="C51" s="12" t="s">
        <v>33</v>
      </c>
      <c r="D51" s="21" t="s">
        <v>44</v>
      </c>
      <c r="E51" s="44">
        <v>6.5</v>
      </c>
      <c r="F51" s="6"/>
      <c r="G51" s="44">
        <f t="shared" ref="G51:G56" si="4">E51</f>
        <v>6.5</v>
      </c>
      <c r="H51" s="13">
        <v>6.25</v>
      </c>
      <c r="I51" s="6"/>
      <c r="J51" s="13">
        <f t="shared" ref="J51:J56" si="5">H51</f>
        <v>6.25</v>
      </c>
      <c r="K51" s="46">
        <f>H51-E51</f>
        <v>-0.25</v>
      </c>
      <c r="L51" s="22"/>
      <c r="M51" s="13">
        <f t="shared" si="3"/>
        <v>-0.25</v>
      </c>
    </row>
    <row r="52" spans="1:13" ht="26.4" x14ac:dyDescent="0.3">
      <c r="A52" s="20"/>
      <c r="B52" s="11" t="s">
        <v>35</v>
      </c>
      <c r="C52" s="12" t="s">
        <v>33</v>
      </c>
      <c r="D52" s="21" t="s">
        <v>44</v>
      </c>
      <c r="E52" s="44">
        <v>20.75</v>
      </c>
      <c r="F52" s="6"/>
      <c r="G52" s="44">
        <f t="shared" si="4"/>
        <v>20.75</v>
      </c>
      <c r="H52" s="13">
        <v>20.75</v>
      </c>
      <c r="I52" s="6"/>
      <c r="J52" s="13">
        <f t="shared" si="5"/>
        <v>20.75</v>
      </c>
      <c r="K52" s="24">
        <f t="shared" si="2"/>
        <v>0</v>
      </c>
      <c r="L52" s="22"/>
      <c r="M52" s="13">
        <f t="shared" si="3"/>
        <v>0</v>
      </c>
    </row>
    <row r="53" spans="1:13" ht="26.4" x14ac:dyDescent="0.3">
      <c r="A53" s="20"/>
      <c r="B53" s="11" t="s">
        <v>36</v>
      </c>
      <c r="C53" s="12" t="s">
        <v>33</v>
      </c>
      <c r="D53" s="21" t="s">
        <v>44</v>
      </c>
      <c r="E53" s="44">
        <v>13</v>
      </c>
      <c r="F53" s="6"/>
      <c r="G53" s="44">
        <f t="shared" si="4"/>
        <v>13</v>
      </c>
      <c r="H53" s="13">
        <v>13</v>
      </c>
      <c r="I53" s="6"/>
      <c r="J53" s="13">
        <f t="shared" si="5"/>
        <v>13</v>
      </c>
      <c r="K53" s="24">
        <f t="shared" si="2"/>
        <v>0</v>
      </c>
      <c r="L53" s="22"/>
      <c r="M53" s="13">
        <f t="shared" si="3"/>
        <v>0</v>
      </c>
    </row>
    <row r="54" spans="1:13" ht="26.4" x14ac:dyDescent="0.3">
      <c r="A54" s="20"/>
      <c r="B54" s="11" t="s">
        <v>37</v>
      </c>
      <c r="C54" s="12" t="s">
        <v>33</v>
      </c>
      <c r="D54" s="21" t="s">
        <v>44</v>
      </c>
      <c r="E54" s="44">
        <v>4.5</v>
      </c>
      <c r="F54" s="6"/>
      <c r="G54" s="44">
        <f t="shared" si="4"/>
        <v>4.5</v>
      </c>
      <c r="H54" s="13">
        <v>4.5</v>
      </c>
      <c r="I54" s="6"/>
      <c r="J54" s="13">
        <f t="shared" si="5"/>
        <v>4.5</v>
      </c>
      <c r="K54" s="24">
        <f t="shared" si="2"/>
        <v>0</v>
      </c>
      <c r="L54" s="22"/>
      <c r="M54" s="13">
        <f t="shared" si="3"/>
        <v>0</v>
      </c>
    </row>
    <row r="55" spans="1:13" ht="15.6" x14ac:dyDescent="0.3">
      <c r="A55" s="20"/>
      <c r="B55" s="11" t="s">
        <v>38</v>
      </c>
      <c r="C55" s="12" t="s">
        <v>33</v>
      </c>
      <c r="D55" s="21" t="s">
        <v>44</v>
      </c>
      <c r="E55" s="44">
        <v>5.5</v>
      </c>
      <c r="F55" s="6"/>
      <c r="G55" s="44">
        <f t="shared" si="4"/>
        <v>5.5</v>
      </c>
      <c r="H55" s="13">
        <v>5.5</v>
      </c>
      <c r="I55" s="6"/>
      <c r="J55" s="13">
        <f t="shared" si="5"/>
        <v>5.5</v>
      </c>
      <c r="K55" s="24">
        <f t="shared" si="2"/>
        <v>0</v>
      </c>
      <c r="L55" s="22"/>
      <c r="M55" s="13">
        <f t="shared" si="3"/>
        <v>0</v>
      </c>
    </row>
    <row r="56" spans="1:13" ht="15.6" x14ac:dyDescent="0.3">
      <c r="A56" s="20"/>
      <c r="B56" s="11" t="s">
        <v>39</v>
      </c>
      <c r="C56" s="12" t="s">
        <v>33</v>
      </c>
      <c r="D56" s="21" t="s">
        <v>44</v>
      </c>
      <c r="E56" s="44">
        <v>17</v>
      </c>
      <c r="F56" s="6"/>
      <c r="G56" s="44">
        <f t="shared" si="4"/>
        <v>17</v>
      </c>
      <c r="H56" s="13">
        <v>17</v>
      </c>
      <c r="I56" s="6"/>
      <c r="J56" s="13">
        <f t="shared" si="5"/>
        <v>17</v>
      </c>
      <c r="K56" s="24">
        <f t="shared" si="2"/>
        <v>0</v>
      </c>
      <c r="L56" s="22"/>
      <c r="M56" s="13">
        <f t="shared" si="3"/>
        <v>0</v>
      </c>
    </row>
    <row r="57" spans="1:13" ht="15.6" x14ac:dyDescent="0.3">
      <c r="A57" s="71"/>
      <c r="B57" s="72"/>
      <c r="C57" s="72"/>
      <c r="D57" s="72"/>
      <c r="E57" s="83"/>
      <c r="F57" s="83"/>
      <c r="G57" s="83"/>
      <c r="H57" s="83"/>
      <c r="I57" s="83"/>
      <c r="J57" s="83"/>
      <c r="K57" s="72"/>
      <c r="L57" s="72"/>
      <c r="M57" s="73"/>
    </row>
    <row r="58" spans="1:13" ht="15.6" x14ac:dyDescent="0.3">
      <c r="A58" s="9">
        <v>2</v>
      </c>
      <c r="B58" s="10" t="s">
        <v>7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66" x14ac:dyDescent="0.3">
      <c r="A59" s="23"/>
      <c r="B59" s="11" t="s">
        <v>45</v>
      </c>
      <c r="C59" s="12" t="s">
        <v>33</v>
      </c>
      <c r="D59" s="13" t="s">
        <v>44</v>
      </c>
      <c r="E59" s="26">
        <v>420</v>
      </c>
      <c r="F59" s="18"/>
      <c r="G59" s="16">
        <f>E59+F59</f>
        <v>420</v>
      </c>
      <c r="H59" s="17">
        <v>241</v>
      </c>
      <c r="I59" s="18"/>
      <c r="J59" s="17">
        <f>H59+I59</f>
        <v>241</v>
      </c>
      <c r="K59" s="17">
        <f>H59-E59</f>
        <v>-179</v>
      </c>
      <c r="L59" s="18"/>
      <c r="M59" s="13">
        <f>J59-G59</f>
        <v>-179</v>
      </c>
    </row>
    <row r="60" spans="1:13" ht="15.6" x14ac:dyDescent="0.3">
      <c r="A60" s="84" t="s">
        <v>86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5"/>
    </row>
    <row r="61" spans="1:13" ht="15.6" x14ac:dyDescent="0.3">
      <c r="A61" s="9">
        <v>3</v>
      </c>
      <c r="B61" s="10" t="s">
        <v>8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52.8" x14ac:dyDescent="0.3">
      <c r="A62" s="14"/>
      <c r="B62" s="11" t="s">
        <v>46</v>
      </c>
      <c r="C62" s="12" t="s">
        <v>40</v>
      </c>
      <c r="D62" s="13" t="s">
        <v>41</v>
      </c>
      <c r="E62" s="25">
        <v>24654.76</v>
      </c>
      <c r="F62" s="12">
        <v>132.38</v>
      </c>
      <c r="G62" s="45">
        <f>E25/G59</f>
        <v>24787.138095238097</v>
      </c>
      <c r="H62" s="27">
        <f>F25/H59</f>
        <v>42356.265560165972</v>
      </c>
      <c r="I62" s="28">
        <f>G25/H59</f>
        <v>175.0954356846473</v>
      </c>
      <c r="J62" s="27">
        <f>H25/J59</f>
        <v>42531.36099585062</v>
      </c>
      <c r="K62" s="28">
        <f>H62-E62</f>
        <v>17701.505560165973</v>
      </c>
      <c r="L62" s="28">
        <f>I62-F62</f>
        <v>42.715435684647304</v>
      </c>
      <c r="M62" s="28">
        <f>J62-G62</f>
        <v>17744.222900612524</v>
      </c>
    </row>
    <row r="63" spans="1:13" ht="38.25" customHeight="1" x14ac:dyDescent="0.3">
      <c r="A63" s="84" t="s">
        <v>87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5"/>
    </row>
    <row r="64" spans="1:13" ht="15.6" x14ac:dyDescent="0.3">
      <c r="A64" s="9">
        <v>4</v>
      </c>
      <c r="B64" s="10" t="s">
        <v>9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52.8" x14ac:dyDescent="0.3">
      <c r="A65" s="23"/>
      <c r="B65" s="11" t="s">
        <v>47</v>
      </c>
      <c r="C65" s="12" t="s">
        <v>43</v>
      </c>
      <c r="D65" s="13" t="s">
        <v>42</v>
      </c>
      <c r="E65" s="25">
        <v>20</v>
      </c>
      <c r="F65" s="6"/>
      <c r="G65" s="12">
        <v>20</v>
      </c>
      <c r="H65" s="12">
        <v>20</v>
      </c>
      <c r="I65" s="6"/>
      <c r="J65" s="12">
        <v>20</v>
      </c>
      <c r="K65" s="6"/>
      <c r="L65" s="6"/>
      <c r="M65" s="6"/>
    </row>
    <row r="66" spans="1:13" ht="15.6" x14ac:dyDescent="0.3">
      <c r="A66" s="6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</row>
    <row r="67" spans="1:13" ht="15.6" hidden="1" x14ac:dyDescent="0.3">
      <c r="A67" s="35"/>
      <c r="B67" s="10" t="s">
        <v>6</v>
      </c>
      <c r="C67" s="12"/>
      <c r="D67" s="13"/>
      <c r="E67" s="12"/>
      <c r="F67" s="6"/>
      <c r="G67" s="12"/>
      <c r="H67" s="12"/>
      <c r="I67" s="6"/>
      <c r="J67" s="12"/>
      <c r="K67" s="6"/>
      <c r="L67" s="6"/>
      <c r="M67" s="6"/>
    </row>
    <row r="68" spans="1:13" ht="15.6" hidden="1" x14ac:dyDescent="0.3">
      <c r="A68" s="35"/>
      <c r="B68" s="11"/>
      <c r="C68" s="12"/>
      <c r="D68" s="13"/>
      <c r="E68" s="12"/>
      <c r="F68" s="6"/>
      <c r="G68" s="12"/>
      <c r="H68" s="12"/>
      <c r="I68" s="6"/>
      <c r="J68" s="12"/>
      <c r="K68" s="6"/>
      <c r="L68" s="6"/>
      <c r="M68" s="6"/>
    </row>
    <row r="69" spans="1:13" ht="15.6" hidden="1" x14ac:dyDescent="0.3">
      <c r="A69" s="35"/>
      <c r="B69" s="37" t="s">
        <v>7</v>
      </c>
      <c r="C69" s="12"/>
      <c r="D69" s="13"/>
      <c r="E69" s="12"/>
      <c r="F69" s="6"/>
      <c r="G69" s="12"/>
      <c r="H69" s="12"/>
      <c r="I69" s="6"/>
      <c r="J69" s="12"/>
      <c r="K69" s="6"/>
      <c r="L69" s="6"/>
      <c r="M69" s="6"/>
    </row>
    <row r="70" spans="1:13" ht="15.6" hidden="1" x14ac:dyDescent="0.3">
      <c r="A70" s="35"/>
      <c r="B70" s="38"/>
      <c r="C70" s="12"/>
      <c r="D70" s="13"/>
      <c r="E70" s="12"/>
      <c r="F70" s="6"/>
      <c r="G70" s="12"/>
      <c r="H70" s="12"/>
      <c r="I70" s="6"/>
      <c r="J70" s="12"/>
      <c r="K70" s="6"/>
      <c r="L70" s="6"/>
      <c r="M70" s="6"/>
    </row>
    <row r="71" spans="1:13" ht="15.6" hidden="1" x14ac:dyDescent="0.3">
      <c r="A71" s="6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</row>
    <row r="72" spans="1:13" ht="15.6" hidden="1" x14ac:dyDescent="0.3">
      <c r="A72" s="35"/>
      <c r="B72" s="6" t="s">
        <v>8</v>
      </c>
      <c r="C72" s="40"/>
      <c r="D72" s="40"/>
      <c r="E72" s="12"/>
      <c r="F72" s="6"/>
      <c r="G72" s="12"/>
      <c r="H72" s="12"/>
      <c r="I72" s="6"/>
      <c r="J72" s="12"/>
      <c r="K72" s="6"/>
      <c r="L72" s="6"/>
      <c r="M72" s="6"/>
    </row>
    <row r="73" spans="1:13" ht="15.6" hidden="1" x14ac:dyDescent="0.3">
      <c r="A73" s="35"/>
      <c r="B73" s="11"/>
      <c r="C73" s="12"/>
      <c r="D73" s="13"/>
      <c r="E73" s="12"/>
      <c r="F73" s="6"/>
      <c r="G73" s="12"/>
      <c r="H73" s="12"/>
      <c r="I73" s="6"/>
      <c r="J73" s="12"/>
      <c r="K73" s="6"/>
      <c r="L73" s="6"/>
      <c r="M73" s="6"/>
    </row>
    <row r="74" spans="1:13" ht="15.6" hidden="1" x14ac:dyDescent="0.3">
      <c r="A74" s="65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</row>
    <row r="75" spans="1:13" ht="15.6" hidden="1" x14ac:dyDescent="0.3">
      <c r="A75" s="35"/>
      <c r="B75" s="6" t="s">
        <v>9</v>
      </c>
      <c r="C75" s="12"/>
      <c r="D75" s="13"/>
      <c r="E75" s="12"/>
      <c r="F75" s="6"/>
      <c r="G75" s="12"/>
      <c r="H75" s="12"/>
      <c r="I75" s="6"/>
      <c r="J75" s="12"/>
      <c r="K75" s="6"/>
      <c r="L75" s="6"/>
      <c r="M75" s="6"/>
    </row>
    <row r="76" spans="1:13" ht="15.6" x14ac:dyDescent="0.3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</row>
    <row r="77" spans="1:13" ht="15.6" x14ac:dyDescent="0.3">
      <c r="A77" s="35"/>
      <c r="B77" s="10" t="s">
        <v>6</v>
      </c>
      <c r="C77" s="12"/>
      <c r="D77" s="13"/>
      <c r="E77" s="12"/>
      <c r="F77" s="6"/>
      <c r="G77" s="12"/>
      <c r="H77" s="12"/>
      <c r="I77" s="6"/>
      <c r="J77" s="12"/>
      <c r="K77" s="6"/>
      <c r="L77" s="6"/>
      <c r="M77" s="6"/>
    </row>
    <row r="78" spans="1:13" ht="15.6" x14ac:dyDescent="0.3">
      <c r="A78" s="35"/>
      <c r="B78" s="11"/>
      <c r="C78" s="12"/>
      <c r="D78" s="13"/>
      <c r="E78" s="12"/>
      <c r="F78" s="6"/>
      <c r="G78" s="12"/>
      <c r="H78" s="12"/>
      <c r="I78" s="6"/>
      <c r="J78" s="12"/>
      <c r="K78" s="6"/>
      <c r="L78" s="6"/>
      <c r="M78" s="6"/>
    </row>
    <row r="79" spans="1:13" ht="15.6" x14ac:dyDescent="0.3">
      <c r="A79" s="35"/>
      <c r="B79" s="37" t="s">
        <v>7</v>
      </c>
      <c r="C79" s="12"/>
      <c r="D79" s="13"/>
      <c r="E79" s="12"/>
      <c r="F79" s="6"/>
      <c r="G79" s="12"/>
      <c r="H79" s="12"/>
      <c r="I79" s="6"/>
      <c r="J79" s="12"/>
      <c r="K79" s="6"/>
      <c r="L79" s="6"/>
      <c r="M79" s="6"/>
    </row>
    <row r="80" spans="1:13" ht="66" x14ac:dyDescent="0.3">
      <c r="A80" s="35"/>
      <c r="B80" s="38" t="s">
        <v>82</v>
      </c>
      <c r="C80" s="12" t="s">
        <v>30</v>
      </c>
      <c r="D80" s="13" t="s">
        <v>65</v>
      </c>
      <c r="E80" s="12"/>
      <c r="F80" s="6">
        <v>10</v>
      </c>
      <c r="G80" s="12">
        <f>F80</f>
        <v>10</v>
      </c>
      <c r="H80" s="12"/>
      <c r="I80" s="6">
        <v>20</v>
      </c>
      <c r="J80" s="12">
        <f>I80</f>
        <v>20</v>
      </c>
      <c r="K80" s="6"/>
      <c r="L80" s="6"/>
      <c r="M80" s="6"/>
    </row>
    <row r="81" spans="1:13" ht="15.6" x14ac:dyDescent="0.3">
      <c r="A81" s="6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</row>
    <row r="82" spans="1:13" ht="15.6" x14ac:dyDescent="0.3">
      <c r="A82" s="41"/>
      <c r="B82" s="37" t="s">
        <v>8</v>
      </c>
      <c r="C82" s="39"/>
      <c r="D82" s="39"/>
      <c r="E82" s="42"/>
      <c r="F82" s="43"/>
      <c r="G82" s="42"/>
      <c r="H82" s="42"/>
      <c r="I82" s="43"/>
      <c r="J82" s="42"/>
      <c r="K82" s="43"/>
      <c r="L82" s="43"/>
      <c r="M82" s="43"/>
    </row>
    <row r="83" spans="1:13" ht="52.8" x14ac:dyDescent="0.3">
      <c r="A83" s="35"/>
      <c r="B83" s="11" t="s">
        <v>83</v>
      </c>
      <c r="C83" s="12" t="s">
        <v>40</v>
      </c>
      <c r="D83" s="13" t="s">
        <v>66</v>
      </c>
      <c r="E83" s="12"/>
      <c r="F83" s="12">
        <v>40000</v>
      </c>
      <c r="G83" s="12">
        <f>F83</f>
        <v>40000</v>
      </c>
      <c r="H83" s="12"/>
      <c r="I83" s="12">
        <v>12422</v>
      </c>
      <c r="J83" s="12">
        <f>I83</f>
        <v>12422</v>
      </c>
      <c r="K83" s="6"/>
      <c r="L83" s="6"/>
      <c r="M83" s="6"/>
    </row>
    <row r="84" spans="1:13" ht="15.6" x14ac:dyDescent="0.3">
      <c r="A84" s="65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7"/>
    </row>
    <row r="85" spans="1:13" ht="15.6" x14ac:dyDescent="0.3">
      <c r="A85" s="35"/>
      <c r="B85" s="6" t="s">
        <v>9</v>
      </c>
      <c r="C85" s="12"/>
      <c r="D85" s="13"/>
      <c r="E85" s="12"/>
      <c r="F85" s="6"/>
      <c r="G85" s="12"/>
      <c r="H85" s="12"/>
      <c r="I85" s="6"/>
      <c r="J85" s="12"/>
      <c r="K85" s="6"/>
      <c r="L85" s="6"/>
      <c r="M85" s="6"/>
    </row>
    <row r="86" spans="1:13" ht="15.6" x14ac:dyDescent="0.3">
      <c r="A86" s="65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7"/>
    </row>
    <row r="87" spans="1:13" ht="51.75" customHeight="1" x14ac:dyDescent="0.3">
      <c r="A87" s="47" t="s">
        <v>60</v>
      </c>
      <c r="B87" s="93" t="s">
        <v>67</v>
      </c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</row>
    <row r="89" spans="1:13" ht="15.75" customHeight="1" x14ac:dyDescent="0.3">
      <c r="A89" s="68" t="s">
        <v>84</v>
      </c>
      <c r="B89" s="68"/>
      <c r="C89" s="68"/>
      <c r="D89" s="68"/>
      <c r="E89" s="68"/>
      <c r="F89" s="68"/>
      <c r="G89" s="68"/>
      <c r="H89" s="8"/>
      <c r="J89" s="64" t="s">
        <v>85</v>
      </c>
      <c r="K89" s="64"/>
      <c r="L89" s="64"/>
      <c r="M89" s="64"/>
    </row>
    <row r="90" spans="1:13" ht="15.75" customHeight="1" x14ac:dyDescent="0.3">
      <c r="A90" s="30"/>
      <c r="B90" s="29"/>
      <c r="C90" s="29"/>
      <c r="D90" s="30"/>
      <c r="H90" s="7" t="s">
        <v>10</v>
      </c>
      <c r="J90" s="82" t="s">
        <v>11</v>
      </c>
      <c r="K90" s="82"/>
      <c r="L90" s="82"/>
      <c r="M90" s="82"/>
    </row>
    <row r="91" spans="1:13" ht="15.6" x14ac:dyDescent="0.3">
      <c r="A91" s="2"/>
      <c r="D91" s="30"/>
    </row>
    <row r="92" spans="1:13" ht="15.75" customHeight="1" x14ac:dyDescent="0.3">
      <c r="A92" s="68" t="s">
        <v>48</v>
      </c>
      <c r="B92" s="68"/>
      <c r="C92" s="68"/>
      <c r="D92" s="68"/>
      <c r="E92" s="68"/>
      <c r="F92" s="68"/>
      <c r="G92" s="68"/>
      <c r="H92" s="8"/>
      <c r="J92" s="64" t="s">
        <v>29</v>
      </c>
      <c r="K92" s="64"/>
      <c r="L92" s="64"/>
      <c r="M92" s="64"/>
    </row>
    <row r="93" spans="1:13" ht="15.75" customHeight="1" x14ac:dyDescent="0.3">
      <c r="A93" s="30"/>
      <c r="B93" s="30"/>
      <c r="C93" s="30"/>
      <c r="D93" s="30"/>
      <c r="E93" s="30"/>
      <c r="F93" s="30"/>
      <c r="G93" s="30"/>
      <c r="H93" s="7" t="s">
        <v>10</v>
      </c>
      <c r="J93" s="82" t="s">
        <v>11</v>
      </c>
      <c r="K93" s="82"/>
      <c r="L93" s="82"/>
      <c r="M93" s="82"/>
    </row>
  </sheetData>
  <mergeCells count="58">
    <mergeCell ref="A81:M81"/>
    <mergeCell ref="A84:M84"/>
    <mergeCell ref="B87:M87"/>
    <mergeCell ref="A20:A21"/>
    <mergeCell ref="B20:M20"/>
    <mergeCell ref="B34:B35"/>
    <mergeCell ref="C34:E34"/>
    <mergeCell ref="F34:H34"/>
    <mergeCell ref="I34:K34"/>
    <mergeCell ref="C22:E22"/>
    <mergeCell ref="A10:M10"/>
    <mergeCell ref="B11:M11"/>
    <mergeCell ref="B12:M12"/>
    <mergeCell ref="B13:M13"/>
    <mergeCell ref="D14:M14"/>
    <mergeCell ref="B17:M17"/>
    <mergeCell ref="J90:M90"/>
    <mergeCell ref="A92:G92"/>
    <mergeCell ref="J92:M92"/>
    <mergeCell ref="J93:M93"/>
    <mergeCell ref="A57:M57"/>
    <mergeCell ref="A60:M60"/>
    <mergeCell ref="A63:M63"/>
    <mergeCell ref="A86:M86"/>
    <mergeCell ref="A89:G89"/>
    <mergeCell ref="A74:M74"/>
    <mergeCell ref="F22:H22"/>
    <mergeCell ref="I22:K22"/>
    <mergeCell ref="A22:A23"/>
    <mergeCell ref="B22:B23"/>
    <mergeCell ref="B18:M18"/>
    <mergeCell ref="B19:M19"/>
    <mergeCell ref="D44:D46"/>
    <mergeCell ref="C44:C46"/>
    <mergeCell ref="B44:B46"/>
    <mergeCell ref="A44:A46"/>
    <mergeCell ref="E44:G45"/>
    <mergeCell ref="H44:J45"/>
    <mergeCell ref="A1:M1"/>
    <mergeCell ref="A2:M2"/>
    <mergeCell ref="K44:M45"/>
    <mergeCell ref="B40:K40"/>
    <mergeCell ref="B42:M42"/>
    <mergeCell ref="A29:K29"/>
    <mergeCell ref="A31:A32"/>
    <mergeCell ref="D4:F4"/>
    <mergeCell ref="A5:C5"/>
    <mergeCell ref="D5:E5"/>
    <mergeCell ref="D6:F6"/>
    <mergeCell ref="A7:C7"/>
    <mergeCell ref="D7:E7"/>
    <mergeCell ref="E8:F8"/>
    <mergeCell ref="E9:F9"/>
    <mergeCell ref="J89:M89"/>
    <mergeCell ref="A66:M66"/>
    <mergeCell ref="A76:M76"/>
    <mergeCell ref="A71:M71"/>
    <mergeCell ref="B31:M31"/>
  </mergeCells>
  <pageMargins left="0.19" right="0.18" top="0.53" bottom="0.31" header="0.3" footer="0.3"/>
  <pageSetup paperSize="9" scale="61" orientation="landscape" r:id="rId1"/>
  <rowBreaks count="2" manualBreakCount="2">
    <brk id="30" max="16383" man="1"/>
    <brk id="6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звіт</vt:lpstr>
      <vt:lpstr>Лист3</vt:lpstr>
      <vt:lpstr>звіт!Область_друку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2020-03-06T14:53:47Z</cp:lastPrinted>
  <dcterms:created xsi:type="dcterms:W3CDTF">2018-12-28T08:43:53Z</dcterms:created>
  <dcterms:modified xsi:type="dcterms:W3CDTF">2026-03-25T10:38:53Z</dcterms:modified>
</cp:coreProperties>
</file>