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ЗВІТИ ПО ПАСПОРТАХ за 2025 рік\"/>
    </mc:Choice>
  </mc:AlternateContent>
  <xr:revisionPtr revIDLastSave="0" documentId="13_ncr:1_{4F6A529B-1A0A-41AD-ACCF-580DC3C9841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81" i="1" l="1"/>
  <c r="AD81" i="1"/>
  <c r="AI81" i="1" s="1"/>
  <c r="AS79" i="1"/>
  <c r="AD79" i="1"/>
  <c r="AX81" i="1" l="1"/>
  <c r="BH77" i="1"/>
  <c r="BM77" i="1" s="1"/>
  <c r="AX77" i="1"/>
  <c r="AI77" i="1"/>
  <c r="AI75" i="1"/>
  <c r="AU47" i="1"/>
  <c r="AF47" i="1"/>
  <c r="AK44" i="1"/>
  <c r="AK45" i="1"/>
  <c r="AK46" i="1"/>
  <c r="AX75" i="1" l="1"/>
  <c r="AI79" i="1"/>
  <c r="AX79" i="1"/>
  <c r="BH75" i="1"/>
  <c r="BM75" i="1" s="1"/>
  <c r="BH81" i="1"/>
  <c r="BM81" i="1" s="1"/>
  <c r="BC81" i="1"/>
  <c r="BC79" i="1"/>
  <c r="BC77" i="1"/>
  <c r="BC75" i="1"/>
  <c r="BD65" i="1"/>
  <c r="AY65" i="1"/>
  <c r="AS65" i="1"/>
  <c r="AC65" i="1"/>
  <c r="BI47" i="1"/>
  <c r="BD47" i="1"/>
  <c r="AZ47" i="1"/>
  <c r="AK47" i="1"/>
  <c r="BI46" i="1"/>
  <c r="BD46" i="1"/>
  <c r="AZ46" i="1"/>
  <c r="BI45" i="1"/>
  <c r="BD45" i="1"/>
  <c r="AZ45" i="1"/>
  <c r="BI44" i="1"/>
  <c r="BD44" i="1"/>
  <c r="AZ44" i="1"/>
  <c r="BI43" i="1"/>
  <c r="BD43" i="1"/>
  <c r="AZ43" i="1"/>
  <c r="AK43" i="1"/>
  <c r="BH79" i="1" l="1"/>
  <c r="BM79" i="1" s="1"/>
  <c r="BI65" i="1"/>
  <c r="BN43" i="1"/>
  <c r="BN44" i="1"/>
  <c r="BN45" i="1"/>
  <c r="BN46" i="1"/>
  <c r="BN47" i="1"/>
</calcChain>
</file>

<file path=xl/sharedStrings.xml><?xml version="1.0" encoding="utf-8"?>
<sst xmlns="http://schemas.openxmlformats.org/spreadsheetml/2006/main" count="203" uniqueCount="119">
  <si>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</si>
  <si>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</si>
  <si>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</si>
  <si>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</si>
  <si>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</si>
  <si>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</si>
  <si>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</si>
  <si>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</si>
  <si>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</si>
  <si>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</si>
  <si>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</si>
  <si>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</si>
  <si>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</si>
  <si>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</si>
  <si>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</si>
  <si>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</si>
  <si>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</si>
  <si>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</si>
  <si>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</si>
  <si>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</si>
  <si>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</si>
  <si>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</si>
  <si>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</si>
  <si>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</si>
  <si>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</si>
  <si>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</si>
  <si>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</si>
  <si>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</si>
  <si>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</si>
  <si>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</si>
  <si>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</si>
  <si>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</si>
  <si>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</si>
  <si>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</si>
  <si>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</si>
  <si>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</si>
  <si>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</si>
  <si>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</si>
  <si>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</si>
  <si>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</si>
  <si>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</si>
  <si>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</si>
  <si>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</si>
  <si>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</si>
  <si>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</si>
  <si>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</si>
  <si>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</si>
  <si>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</si>
  <si>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</si>
  <si>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</si>
  <si>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</si>
  <si>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</si>
  <si>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</si>
  <si>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</si>
  <si>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</si>
  <si>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</si>
  <si>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</si>
  <si>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</si>
  <si>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</si>
  <si>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</si>
  <si>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</si>
  <si>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</si>
  <si>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</si>
  <si>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</si>
  <si>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</si>
  <si>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</si>
  <si>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</si>
  <si>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</si>
  <si>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</si>
  <si>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</si>
  <si>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</si>
  <si>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</si>
  <si>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</si>
  <si>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</si>
  <si>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</si>
  <si>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</si>
  <si>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</si>
  <si>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</si>
  <si>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</si>
  <si>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</si>
  <si>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УСЬОГО</t>
  </si>
  <si>
    <t>Усього</t>
  </si>
  <si>
    <t>затрат</t>
  </si>
  <si>
    <t/>
  </si>
  <si>
    <t>грн.</t>
  </si>
  <si>
    <t>продукту</t>
  </si>
  <si>
    <t>од.</t>
  </si>
  <si>
    <t>Кількість об’єктів на яких заплановано здійснити реконструкцію</t>
  </si>
  <si>
    <t>ефективності</t>
  </si>
  <si>
    <t>Розрахунок</t>
  </si>
  <si>
    <t>якості</t>
  </si>
  <si>
    <t>відс.</t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</si>
  <si>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</si>
  <si>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</si>
  <si>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</si>
  <si>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</si>
  <si>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</si>
  <si>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</si>
  <si>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</si>
  <si>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</si>
  <si>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</si>
  <si>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</si>
  <si>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0610</t>
  </si>
  <si>
    <t>Забезпечення реалізації заходів щодо формування фондів житла тимчасового проживання</t>
  </si>
  <si>
    <t>Реконструкціїя будівлі для  потреб внутрішньо переміщених осіб по вул. Головна,  І13-А, с. Вікно, Чернівецького району, Чернівецької області"</t>
  </si>
  <si>
    <t>"Реконструкція частини  будівлі Чорногузівського сільського будинку культури, для розміщення внутрішньо переміщених осіб, по вулиці Українській, 94 с.</t>
  </si>
  <si>
    <t>Реконструкція нежитлової будівлі для потреб тимчасового проживання внутрішньо переміщених осіб по вул. Головній, 83-Б в с. Вікно Вікнянської громади</t>
  </si>
  <si>
    <t xml:space="preserve">Реконструкція адміністративної будівлі під житловий будинок для колективного проживання (тимчасового проживання ВПО) по вул. Бессарабська 28 в м. Новоселиця, Чернівецького р-ну, Чернівецької області" </t>
  </si>
  <si>
    <t>Середній обсяг витрат на здійснення реконструкції будівель для розміщення внутрішньо переміщених осіб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</si>
  <si>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</si>
  <si>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Cтворення фонду житла для тимчасого проживання, яке відповідає стандартам безпеки, комфорту та придатності для проживання, що означає наявність необхідних умов та комунікацій для забезпечення громадян, які потребують тимчасового житла</t>
  </si>
  <si>
    <t>Здійснення реконструкції житлових будинків та гуртожитків з метою формування фондів житла тимчасового проживання</t>
  </si>
  <si>
    <t>Обсяг коштів виділених на здійснення реконструкції будівель для розміщення внутрішньо переміщених осіб за рахунок коштів субвенції з державного бюджету</t>
  </si>
  <si>
    <t xml:space="preserve">Рівень будівельної готовності реконструкції приміщення на кінець звітного періоду                      </t>
  </si>
  <si>
    <t>Начальник відділу фінансової діяльності та організаційного забезпечення Департаменту капітального будівництва   ОДА (ОВА)</t>
  </si>
  <si>
    <t>Розпорядження обласної державної адміністрації (обласної військової адміністрації)</t>
  </si>
  <si>
    <t>Будівельні роботи по реконструкції приміщень ще не завершені.</t>
  </si>
  <si>
    <t>У більшості об'єктів роботи виконані у повному обсязі відповідно до договірних зобов’язань на 2025 рік. По решта об’єктів роботи ще не завершені.</t>
  </si>
  <si>
    <t>Бюджетна програма виконана повністю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</si>
</sst>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7"/>
  <sheetViews>
    <sheetView tabSelected="1" topLeftCell="A77" zoomScale="75" zoomScaleNormal="75" workbookViewId="0">
      <selection activeCell="A101" sqref="A101:XFD101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5.42578125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1" t="s">
        <v>59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64" ht="9" customHeight="1" x14ac:dyDescent="0.2"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64" ht="15.75" customHeight="1" x14ac:dyDescent="0.2"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</row>
    <row r="7" spans="1:64" ht="9.75" hidden="1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</row>
    <row r="8" spans="1:64" ht="9.75" hidden="1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</row>
    <row r="9" spans="1:64" ht="8.25" hidden="1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</row>
    <row r="10" spans="1:64" ht="15.75" x14ac:dyDescent="0.2">
      <c r="A10" s="61" t="s">
        <v>18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64" ht="15.75" customHeight="1" x14ac:dyDescent="0.2">
      <c r="A11" s="61" t="s">
        <v>35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64" ht="15.75" customHeight="1" x14ac:dyDescent="0.2">
      <c r="A12" s="61" t="s">
        <v>101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27.95" customHeight="1" x14ac:dyDescent="0.2">
      <c r="A14" s="13" t="s">
        <v>7</v>
      </c>
      <c r="B14" s="43" t="s">
        <v>92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4"/>
      <c r="N14" s="62" t="s">
        <v>93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15"/>
      <c r="AU14" s="43" t="s">
        <v>94</v>
      </c>
      <c r="AV14" s="44"/>
      <c r="AW14" s="44"/>
      <c r="AX14" s="44"/>
      <c r="AY14" s="44"/>
      <c r="AZ14" s="44"/>
      <c r="BA14" s="44"/>
      <c r="BB14" s="44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ht="21.75" customHeight="1" x14ac:dyDescent="0.2">
      <c r="A15" s="16"/>
      <c r="B15" s="42" t="s">
        <v>51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16"/>
      <c r="N15" s="64" t="s">
        <v>52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16"/>
      <c r="AU15" s="42" t="s">
        <v>53</v>
      </c>
      <c r="AV15" s="42"/>
      <c r="AW15" s="42"/>
      <c r="AX15" s="42"/>
      <c r="AY15" s="42"/>
      <c r="AZ15" s="42"/>
      <c r="BA15" s="42"/>
      <c r="BB15" s="42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7.95" customHeight="1" x14ac:dyDescent="0.2">
      <c r="A17" s="15" t="s">
        <v>33</v>
      </c>
      <c r="B17" s="43" t="s">
        <v>97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4"/>
      <c r="N17" s="62" t="s">
        <v>93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15"/>
      <c r="AU17" s="43" t="s">
        <v>94</v>
      </c>
      <c r="AV17" s="44"/>
      <c r="AW17" s="44"/>
      <c r="AX17" s="44"/>
      <c r="AY17" s="44"/>
      <c r="AZ17" s="44"/>
      <c r="BA17" s="44"/>
      <c r="BB17" s="4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">
      <c r="A18" s="16"/>
      <c r="B18" s="42" t="s">
        <v>51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6"/>
      <c r="N18" s="64" t="s">
        <v>54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16"/>
      <c r="AU18" s="42" t="s">
        <v>53</v>
      </c>
      <c r="AV18" s="42"/>
      <c r="AW18" s="42"/>
      <c r="AX18" s="42"/>
      <c r="AY18" s="42"/>
      <c r="AZ18" s="42"/>
      <c r="BA18" s="42"/>
      <c r="BB18" s="42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89.45" customHeight="1" x14ac:dyDescent="0.2">
      <c r="A20" s="13" t="s">
        <v>34</v>
      </c>
      <c r="B20" s="43">
        <v>1516089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/>
      <c r="N20" s="43">
        <v>6089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18"/>
      <c r="AA20" s="74" t="s">
        <v>102</v>
      </c>
      <c r="AB20" s="75"/>
      <c r="AC20" s="75"/>
      <c r="AD20" s="75"/>
      <c r="AE20" s="75"/>
      <c r="AF20" s="75"/>
      <c r="AG20" s="75"/>
      <c r="AH20" s="75"/>
      <c r="AI20" s="75"/>
      <c r="AJ20" s="18"/>
      <c r="AK20" s="76" t="s">
        <v>109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18"/>
      <c r="BE20" s="43" t="s">
        <v>95</v>
      </c>
      <c r="BF20" s="44"/>
      <c r="BG20" s="44"/>
      <c r="BH20" s="44"/>
      <c r="BI20" s="44"/>
      <c r="BJ20" s="44"/>
      <c r="BK20" s="44"/>
      <c r="BL20" s="44"/>
    </row>
    <row r="21" spans="1:79" ht="23.25" customHeight="1" x14ac:dyDescent="0.2">
      <c r="A21"/>
      <c r="B21" s="42" t="s">
        <v>51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/>
      <c r="N21" s="42" t="s">
        <v>55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20"/>
      <c r="AA21" s="78" t="s">
        <v>56</v>
      </c>
      <c r="AB21" s="78"/>
      <c r="AC21" s="78"/>
      <c r="AD21" s="78"/>
      <c r="AE21" s="78"/>
      <c r="AF21" s="78"/>
      <c r="AG21" s="78"/>
      <c r="AH21" s="78"/>
      <c r="AI21" s="78"/>
      <c r="AJ21" s="20"/>
      <c r="AK21" s="40" t="s">
        <v>57</v>
      </c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20"/>
      <c r="BE21" s="42" t="s">
        <v>58</v>
      </c>
      <c r="BF21" s="42"/>
      <c r="BG21" s="42"/>
      <c r="BH21" s="42"/>
      <c r="BI21" s="42"/>
      <c r="BJ21" s="42"/>
      <c r="BK21" s="42"/>
      <c r="BL21" s="42"/>
    </row>
    <row r="22" spans="1:79" ht="6.75" customHeight="1" x14ac:dyDescent="0.2"/>
    <row r="23" spans="1:79" ht="15.75" customHeight="1" x14ac:dyDescent="0.2">
      <c r="A23" s="51" t="s">
        <v>79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73" t="s">
        <v>36</v>
      </c>
      <c r="B25" s="73"/>
      <c r="C25" s="73"/>
      <c r="D25" s="73"/>
      <c r="E25" s="73"/>
      <c r="F25" s="73"/>
      <c r="G25" s="48" t="s">
        <v>14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50"/>
      <c r="CA25" s="1" t="s">
        <v>49</v>
      </c>
    </row>
    <row r="26" spans="1:79" ht="19.5" customHeight="1" x14ac:dyDescent="0.2">
      <c r="A26" s="73">
        <v>1</v>
      </c>
      <c r="B26" s="73"/>
      <c r="C26" s="73"/>
      <c r="D26" s="73"/>
      <c r="E26" s="73"/>
      <c r="F26" s="73"/>
      <c r="G26" s="80" t="s">
        <v>103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2"/>
      <c r="CA26" s="1" t="s">
        <v>47</v>
      </c>
    </row>
    <row r="27" spans="1:79" ht="2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 x14ac:dyDescent="0.2">
      <c r="A28" s="51" t="s">
        <v>40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35.450000000000003" customHeight="1" x14ac:dyDescent="0.2">
      <c r="A29" s="65" t="s">
        <v>110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3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79" ht="15.75" customHeight="1" x14ac:dyDescent="0.2">
      <c r="A31" s="51" t="s">
        <v>41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73" t="s">
        <v>13</v>
      </c>
      <c r="B33" s="73"/>
      <c r="C33" s="73"/>
      <c r="D33" s="73"/>
      <c r="E33" s="73"/>
      <c r="F33" s="73"/>
      <c r="G33" s="48" t="s">
        <v>14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50"/>
      <c r="CA33" s="1" t="s">
        <v>50</v>
      </c>
    </row>
    <row r="34" spans="1:79" ht="35.1" customHeight="1" x14ac:dyDescent="0.2">
      <c r="A34" s="73">
        <v>1</v>
      </c>
      <c r="B34" s="73"/>
      <c r="C34" s="73"/>
      <c r="D34" s="73"/>
      <c r="E34" s="73"/>
      <c r="F34" s="73"/>
      <c r="G34" s="122" t="s">
        <v>111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4"/>
      <c r="CA34" s="1" t="s">
        <v>48</v>
      </c>
    </row>
    <row r="35" spans="1:79" hidden="1" x14ac:dyDescent="0.2"/>
    <row r="36" spans="1:79" ht="15.75" customHeight="1" x14ac:dyDescent="0.2">
      <c r="A36" s="51" t="s">
        <v>73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</row>
    <row r="37" spans="1:79" ht="15.75" customHeight="1" x14ac:dyDescent="0.2">
      <c r="A37" s="51" t="s">
        <v>74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</row>
    <row r="38" spans="1:79" ht="15" customHeight="1" x14ac:dyDescent="0.2">
      <c r="A38" s="102" t="s">
        <v>96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">
      <c r="A39" s="53" t="s">
        <v>3</v>
      </c>
      <c r="B39" s="53"/>
      <c r="C39" s="53" t="s">
        <v>66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s="37" customFormat="1" ht="15.95" customHeight="1" x14ac:dyDescent="0.2">
      <c r="A41" s="58">
        <v>1</v>
      </c>
      <c r="B41" s="58"/>
      <c r="C41" s="58">
        <v>2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45">
        <v>3</v>
      </c>
      <c r="AB41" s="46"/>
      <c r="AC41" s="46"/>
      <c r="AD41" s="46"/>
      <c r="AE41" s="47"/>
      <c r="AF41" s="45">
        <v>4</v>
      </c>
      <c r="AG41" s="46"/>
      <c r="AH41" s="46"/>
      <c r="AI41" s="46"/>
      <c r="AJ41" s="47"/>
      <c r="AK41" s="45">
        <v>5</v>
      </c>
      <c r="AL41" s="46"/>
      <c r="AM41" s="46"/>
      <c r="AN41" s="46"/>
      <c r="AO41" s="47"/>
      <c r="AP41" s="45">
        <v>6</v>
      </c>
      <c r="AQ41" s="46"/>
      <c r="AR41" s="46"/>
      <c r="AS41" s="46"/>
      <c r="AT41" s="47"/>
      <c r="AU41" s="45">
        <v>7</v>
      </c>
      <c r="AV41" s="46"/>
      <c r="AW41" s="46"/>
      <c r="AX41" s="46"/>
      <c r="AY41" s="47"/>
      <c r="AZ41" s="45">
        <v>8</v>
      </c>
      <c r="BA41" s="46"/>
      <c r="BB41" s="46"/>
      <c r="BC41" s="47"/>
      <c r="BD41" s="45">
        <v>9</v>
      </c>
      <c r="BE41" s="46"/>
      <c r="BF41" s="46"/>
      <c r="BG41" s="46"/>
      <c r="BH41" s="47"/>
      <c r="BI41" s="58">
        <v>10</v>
      </c>
      <c r="BJ41" s="58"/>
      <c r="BK41" s="58"/>
      <c r="BL41" s="58"/>
      <c r="BM41" s="58"/>
      <c r="BN41" s="58">
        <v>11</v>
      </c>
      <c r="BO41" s="58"/>
      <c r="BP41" s="58"/>
      <c r="BQ41" s="58"/>
    </row>
    <row r="42" spans="1:79" ht="15.75" hidden="1" customHeight="1" x14ac:dyDescent="0.2">
      <c r="A42" s="73" t="s">
        <v>13</v>
      </c>
      <c r="B42" s="73"/>
      <c r="C42" s="59" t="s">
        <v>14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60"/>
      <c r="AA42" s="52" t="s">
        <v>10</v>
      </c>
      <c r="AB42" s="52"/>
      <c r="AC42" s="52"/>
      <c r="AD42" s="52"/>
      <c r="AE42" s="52"/>
      <c r="AF42" s="52" t="s">
        <v>9</v>
      </c>
      <c r="AG42" s="52"/>
      <c r="AH42" s="52"/>
      <c r="AI42" s="52"/>
      <c r="AJ42" s="52"/>
      <c r="AK42" s="70" t="s">
        <v>16</v>
      </c>
      <c r="AL42" s="70"/>
      <c r="AM42" s="70"/>
      <c r="AN42" s="70"/>
      <c r="AO42" s="70"/>
      <c r="AP42" s="52" t="s">
        <v>11</v>
      </c>
      <c r="AQ42" s="52"/>
      <c r="AR42" s="52"/>
      <c r="AS42" s="52"/>
      <c r="AT42" s="52"/>
      <c r="AU42" s="52" t="s">
        <v>12</v>
      </c>
      <c r="AV42" s="52"/>
      <c r="AW42" s="52"/>
      <c r="AX42" s="52"/>
      <c r="AY42" s="52"/>
      <c r="AZ42" s="70" t="s">
        <v>16</v>
      </c>
      <c r="BA42" s="70"/>
      <c r="BB42" s="70"/>
      <c r="BC42" s="70"/>
      <c r="BD42" s="73" t="s">
        <v>31</v>
      </c>
      <c r="BE42" s="73"/>
      <c r="BF42" s="73"/>
      <c r="BG42" s="73"/>
      <c r="BH42" s="73"/>
      <c r="BI42" s="73" t="s">
        <v>31</v>
      </c>
      <c r="BJ42" s="73"/>
      <c r="BK42" s="73"/>
      <c r="BL42" s="73"/>
      <c r="BM42" s="73"/>
      <c r="BN42" s="57" t="s">
        <v>16</v>
      </c>
      <c r="BO42" s="57"/>
      <c r="BP42" s="57"/>
      <c r="BQ42" s="57"/>
      <c r="CA42" s="1" t="s">
        <v>19</v>
      </c>
    </row>
    <row r="43" spans="1:79" ht="47.45" customHeight="1" x14ac:dyDescent="0.2">
      <c r="A43" s="53">
        <v>1</v>
      </c>
      <c r="B43" s="53"/>
      <c r="C43" s="80" t="s">
        <v>104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2"/>
      <c r="AA43" s="79">
        <v>0</v>
      </c>
      <c r="AB43" s="79"/>
      <c r="AC43" s="79"/>
      <c r="AD43" s="79"/>
      <c r="AE43" s="79"/>
      <c r="AF43" s="79">
        <v>1356412.28</v>
      </c>
      <c r="AG43" s="79"/>
      <c r="AH43" s="79"/>
      <c r="AI43" s="79"/>
      <c r="AJ43" s="79"/>
      <c r="AK43" s="79">
        <f t="shared" ref="AK43:AK47" si="0">AA43+AF43</f>
        <v>1356412.28</v>
      </c>
      <c r="AL43" s="79"/>
      <c r="AM43" s="79"/>
      <c r="AN43" s="79"/>
      <c r="AO43" s="79"/>
      <c r="AP43" s="79">
        <v>0</v>
      </c>
      <c r="AQ43" s="79"/>
      <c r="AR43" s="79"/>
      <c r="AS43" s="79"/>
      <c r="AT43" s="79"/>
      <c r="AU43" s="79">
        <v>1356412.28</v>
      </c>
      <c r="AV43" s="79"/>
      <c r="AW43" s="79"/>
      <c r="AX43" s="79"/>
      <c r="AY43" s="79"/>
      <c r="AZ43" s="79">
        <f t="shared" ref="AZ43:AZ47" si="1">AP43+AU43</f>
        <v>1356412.28</v>
      </c>
      <c r="BA43" s="79"/>
      <c r="BB43" s="79"/>
      <c r="BC43" s="79"/>
      <c r="BD43" s="79">
        <f t="shared" ref="BD43:BD47" si="2">AP43-AA43</f>
        <v>0</v>
      </c>
      <c r="BE43" s="79"/>
      <c r="BF43" s="79"/>
      <c r="BG43" s="79"/>
      <c r="BH43" s="79"/>
      <c r="BI43" s="79">
        <f t="shared" ref="BI43:BI47" si="3">AU43-AF43</f>
        <v>0</v>
      </c>
      <c r="BJ43" s="79"/>
      <c r="BK43" s="79"/>
      <c r="BL43" s="79"/>
      <c r="BM43" s="79"/>
      <c r="BN43" s="79">
        <f t="shared" ref="BN43:BN47" si="4">BD43+BI43</f>
        <v>0</v>
      </c>
      <c r="BO43" s="79"/>
      <c r="BP43" s="79"/>
      <c r="BQ43" s="79"/>
      <c r="CA43" s="1" t="s">
        <v>20</v>
      </c>
    </row>
    <row r="44" spans="1:79" ht="48" customHeight="1" x14ac:dyDescent="0.2">
      <c r="A44" s="53">
        <v>2</v>
      </c>
      <c r="B44" s="53"/>
      <c r="C44" s="80" t="s">
        <v>105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9">
        <v>0</v>
      </c>
      <c r="AB44" s="79"/>
      <c r="AC44" s="79"/>
      <c r="AD44" s="79"/>
      <c r="AE44" s="79"/>
      <c r="AF44" s="79">
        <v>795569</v>
      </c>
      <c r="AG44" s="79"/>
      <c r="AH44" s="79"/>
      <c r="AI44" s="79"/>
      <c r="AJ44" s="79"/>
      <c r="AK44" s="79">
        <f>AF44</f>
        <v>795569</v>
      </c>
      <c r="AL44" s="79"/>
      <c r="AM44" s="79"/>
      <c r="AN44" s="79"/>
      <c r="AO44" s="79"/>
      <c r="AP44" s="79">
        <v>0</v>
      </c>
      <c r="AQ44" s="79"/>
      <c r="AR44" s="79"/>
      <c r="AS44" s="79"/>
      <c r="AT44" s="79"/>
      <c r="AU44" s="79">
        <v>795569</v>
      </c>
      <c r="AV44" s="79"/>
      <c r="AW44" s="79"/>
      <c r="AX44" s="79"/>
      <c r="AY44" s="79"/>
      <c r="AZ44" s="79">
        <f t="shared" si="1"/>
        <v>795569</v>
      </c>
      <c r="BA44" s="79"/>
      <c r="BB44" s="79"/>
      <c r="BC44" s="79"/>
      <c r="BD44" s="79">
        <f t="shared" si="2"/>
        <v>0</v>
      </c>
      <c r="BE44" s="79"/>
      <c r="BF44" s="79"/>
      <c r="BG44" s="79"/>
      <c r="BH44" s="79"/>
      <c r="BI44" s="79">
        <f t="shared" si="3"/>
        <v>0</v>
      </c>
      <c r="BJ44" s="79"/>
      <c r="BK44" s="79"/>
      <c r="BL44" s="79"/>
      <c r="BM44" s="79"/>
      <c r="BN44" s="79">
        <f t="shared" si="4"/>
        <v>0</v>
      </c>
      <c r="BO44" s="79"/>
      <c r="BP44" s="79"/>
      <c r="BQ44" s="79"/>
    </row>
    <row r="45" spans="1:79" ht="51" customHeight="1" x14ac:dyDescent="0.2">
      <c r="A45" s="53">
        <v>3</v>
      </c>
      <c r="B45" s="53"/>
      <c r="C45" s="80" t="s">
        <v>106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2"/>
      <c r="AA45" s="79">
        <v>0</v>
      </c>
      <c r="AB45" s="79"/>
      <c r="AC45" s="79"/>
      <c r="AD45" s="79"/>
      <c r="AE45" s="79"/>
      <c r="AF45" s="79">
        <v>6596528.7199999997</v>
      </c>
      <c r="AG45" s="79"/>
      <c r="AH45" s="79"/>
      <c r="AI45" s="79"/>
      <c r="AJ45" s="79"/>
      <c r="AK45" s="79">
        <f>AF45</f>
        <v>6596528.7199999997</v>
      </c>
      <c r="AL45" s="79"/>
      <c r="AM45" s="79"/>
      <c r="AN45" s="79"/>
      <c r="AO45" s="79"/>
      <c r="AP45" s="79">
        <v>0</v>
      </c>
      <c r="AQ45" s="79"/>
      <c r="AR45" s="79"/>
      <c r="AS45" s="79"/>
      <c r="AT45" s="79"/>
      <c r="AU45" s="79">
        <v>6596528.7199999997</v>
      </c>
      <c r="AV45" s="79"/>
      <c r="AW45" s="79"/>
      <c r="AX45" s="79"/>
      <c r="AY45" s="79"/>
      <c r="AZ45" s="79">
        <f t="shared" si="1"/>
        <v>6596528.7199999997</v>
      </c>
      <c r="BA45" s="79"/>
      <c r="BB45" s="79"/>
      <c r="BC45" s="79"/>
      <c r="BD45" s="79">
        <f t="shared" si="2"/>
        <v>0</v>
      </c>
      <c r="BE45" s="79"/>
      <c r="BF45" s="79"/>
      <c r="BG45" s="79"/>
      <c r="BH45" s="79"/>
      <c r="BI45" s="79">
        <f t="shared" si="3"/>
        <v>0</v>
      </c>
      <c r="BJ45" s="79"/>
      <c r="BK45" s="79"/>
      <c r="BL45" s="79"/>
      <c r="BM45" s="79"/>
      <c r="BN45" s="79">
        <f t="shared" si="4"/>
        <v>0</v>
      </c>
      <c r="BO45" s="79"/>
      <c r="BP45" s="79"/>
      <c r="BQ45" s="79"/>
    </row>
    <row r="46" spans="1:79" ht="67.5" customHeight="1" x14ac:dyDescent="0.2">
      <c r="A46" s="53">
        <v>4</v>
      </c>
      <c r="B46" s="53"/>
      <c r="C46" s="80" t="s">
        <v>107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2"/>
      <c r="AA46" s="79">
        <v>0</v>
      </c>
      <c r="AB46" s="79"/>
      <c r="AC46" s="79"/>
      <c r="AD46" s="79"/>
      <c r="AE46" s="79"/>
      <c r="AF46" s="79">
        <v>1167490</v>
      </c>
      <c r="AG46" s="79"/>
      <c r="AH46" s="79"/>
      <c r="AI46" s="79"/>
      <c r="AJ46" s="79"/>
      <c r="AK46" s="79">
        <f>AF46</f>
        <v>1167490</v>
      </c>
      <c r="AL46" s="79"/>
      <c r="AM46" s="79"/>
      <c r="AN46" s="79"/>
      <c r="AO46" s="79"/>
      <c r="AP46" s="79">
        <v>0</v>
      </c>
      <c r="AQ46" s="79"/>
      <c r="AR46" s="79"/>
      <c r="AS46" s="79"/>
      <c r="AT46" s="79"/>
      <c r="AU46" s="79">
        <v>1167490</v>
      </c>
      <c r="AV46" s="79"/>
      <c r="AW46" s="79"/>
      <c r="AX46" s="79"/>
      <c r="AY46" s="79"/>
      <c r="AZ46" s="79">
        <f t="shared" si="1"/>
        <v>1167490</v>
      </c>
      <c r="BA46" s="79"/>
      <c r="BB46" s="79"/>
      <c r="BC46" s="79"/>
      <c r="BD46" s="79">
        <f t="shared" si="2"/>
        <v>0</v>
      </c>
      <c r="BE46" s="79"/>
      <c r="BF46" s="79"/>
      <c r="BG46" s="79"/>
      <c r="BH46" s="79"/>
      <c r="BI46" s="79">
        <f t="shared" si="3"/>
        <v>0</v>
      </c>
      <c r="BJ46" s="79"/>
      <c r="BK46" s="79"/>
      <c r="BL46" s="79"/>
      <c r="BM46" s="79"/>
      <c r="BN46" s="79">
        <f t="shared" si="4"/>
        <v>0</v>
      </c>
      <c r="BO46" s="79"/>
      <c r="BP46" s="79"/>
      <c r="BQ46" s="79"/>
    </row>
    <row r="47" spans="1:79" s="28" customFormat="1" ht="15" customHeight="1" x14ac:dyDescent="0.2">
      <c r="A47" s="94"/>
      <c r="B47" s="94"/>
      <c r="C47" s="95" t="s">
        <v>80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7"/>
      <c r="AA47" s="41">
        <v>0</v>
      </c>
      <c r="AB47" s="41"/>
      <c r="AC47" s="41"/>
      <c r="AD47" s="41"/>
      <c r="AE47" s="41"/>
      <c r="AF47" s="41">
        <f>SUM(AF43:AJ46)</f>
        <v>9916000</v>
      </c>
      <c r="AG47" s="41"/>
      <c r="AH47" s="41"/>
      <c r="AI47" s="41"/>
      <c r="AJ47" s="41"/>
      <c r="AK47" s="41">
        <f t="shared" si="0"/>
        <v>9916000</v>
      </c>
      <c r="AL47" s="41"/>
      <c r="AM47" s="41"/>
      <c r="AN47" s="41"/>
      <c r="AO47" s="41"/>
      <c r="AP47" s="41">
        <v>0</v>
      </c>
      <c r="AQ47" s="41"/>
      <c r="AR47" s="41"/>
      <c r="AS47" s="41"/>
      <c r="AT47" s="41"/>
      <c r="AU47" s="41">
        <f>SUM(AU43:AY46)</f>
        <v>9916000</v>
      </c>
      <c r="AV47" s="41"/>
      <c r="AW47" s="41"/>
      <c r="AX47" s="41"/>
      <c r="AY47" s="41"/>
      <c r="AZ47" s="41">
        <f t="shared" si="1"/>
        <v>9916000</v>
      </c>
      <c r="BA47" s="41"/>
      <c r="BB47" s="41"/>
      <c r="BC47" s="41"/>
      <c r="BD47" s="41">
        <f t="shared" si="2"/>
        <v>0</v>
      </c>
      <c r="BE47" s="41"/>
      <c r="BF47" s="41"/>
      <c r="BG47" s="41"/>
      <c r="BH47" s="41"/>
      <c r="BI47" s="41">
        <f t="shared" si="3"/>
        <v>0</v>
      </c>
      <c r="BJ47" s="41"/>
      <c r="BK47" s="41"/>
      <c r="BL47" s="41"/>
      <c r="BM47" s="41"/>
      <c r="BN47" s="41">
        <f t="shared" si="4"/>
        <v>0</v>
      </c>
      <c r="BO47" s="41"/>
      <c r="BP47" s="41"/>
      <c r="BQ47" s="41"/>
    </row>
    <row r="49" spans="1:79" ht="29.25" customHeight="1" x14ac:dyDescent="0.2">
      <c r="A49" s="51" t="s">
        <v>75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</row>
    <row r="50" spans="1:79" ht="9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</row>
    <row r="51" spans="1:79" ht="15.75" customHeight="1" x14ac:dyDescent="0.2">
      <c r="A51" s="53" t="s">
        <v>3</v>
      </c>
      <c r="B51" s="53"/>
      <c r="C51" s="53" t="s">
        <v>60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79" ht="15.75" x14ac:dyDescent="0.2">
      <c r="A52" s="53">
        <v>1</v>
      </c>
      <c r="B52" s="53"/>
      <c r="C52" s="103">
        <v>2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</row>
    <row r="53" spans="1:79" hidden="1" x14ac:dyDescent="0.2">
      <c r="A53" s="131" t="s">
        <v>13</v>
      </c>
      <c r="B53" s="132"/>
      <c r="C53" s="104" t="s">
        <v>14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CA53" s="1" t="s">
        <v>69</v>
      </c>
    </row>
    <row r="54" spans="1:79" ht="13.5" customHeight="1" x14ac:dyDescent="0.2">
      <c r="A54" s="126">
        <v>1</v>
      </c>
      <c r="B54" s="60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CA54" s="1" t="s">
        <v>61</v>
      </c>
    </row>
    <row r="55" spans="1:79" ht="11.25" customHeight="1" x14ac:dyDescent="0.2">
      <c r="A55" s="126">
        <v>2</v>
      </c>
      <c r="B55" s="60"/>
      <c r="C55" s="80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2"/>
    </row>
    <row r="56" spans="1:79" ht="13.5" customHeight="1" x14ac:dyDescent="0.2">
      <c r="A56" s="126">
        <v>3</v>
      </c>
      <c r="B56" s="60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</row>
    <row r="57" spans="1:79" ht="12.75" customHeight="1" x14ac:dyDescent="0.2">
      <c r="A57" s="126">
        <v>4</v>
      </c>
      <c r="B57" s="60"/>
      <c r="C57" s="128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</row>
    <row r="58" spans="1:79" hidden="1" x14ac:dyDescent="0.2"/>
    <row r="59" spans="1:79" ht="15.75" customHeight="1" x14ac:dyDescent="0.2">
      <c r="A59" s="51" t="s">
        <v>42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</row>
    <row r="60" spans="1:79" ht="8.25" customHeight="1" x14ac:dyDescent="0.2">
      <c r="A60" s="102" t="s">
        <v>96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</row>
    <row r="61" spans="1:79" ht="28.5" customHeight="1" x14ac:dyDescent="0.2">
      <c r="A61" s="109" t="s">
        <v>3</v>
      </c>
      <c r="B61" s="110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44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119"/>
      <c r="B62" s="120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54" t="s">
        <v>2</v>
      </c>
      <c r="AZ62" s="55"/>
      <c r="BA62" s="55"/>
      <c r="BB62" s="55"/>
      <c r="BC62" s="56"/>
      <c r="BD62" s="54" t="s">
        <v>1</v>
      </c>
      <c r="BE62" s="55"/>
      <c r="BF62" s="55"/>
      <c r="BG62" s="55"/>
      <c r="BH62" s="56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s="37" customFormat="1" ht="15.95" customHeight="1" x14ac:dyDescent="0.2">
      <c r="A63" s="58">
        <v>1</v>
      </c>
      <c r="B63" s="58"/>
      <c r="C63" s="58">
        <v>2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>
        <v>3</v>
      </c>
      <c r="T63" s="58"/>
      <c r="U63" s="58"/>
      <c r="V63" s="58"/>
      <c r="W63" s="58"/>
      <c r="X63" s="58">
        <v>4</v>
      </c>
      <c r="Y63" s="58"/>
      <c r="Z63" s="58"/>
      <c r="AA63" s="58"/>
      <c r="AB63" s="58"/>
      <c r="AC63" s="58">
        <v>5</v>
      </c>
      <c r="AD63" s="58"/>
      <c r="AE63" s="58"/>
      <c r="AF63" s="58"/>
      <c r="AG63" s="58"/>
      <c r="AH63" s="58"/>
      <c r="AI63" s="58">
        <v>6</v>
      </c>
      <c r="AJ63" s="58"/>
      <c r="AK63" s="58"/>
      <c r="AL63" s="58"/>
      <c r="AM63" s="58"/>
      <c r="AN63" s="58">
        <v>7</v>
      </c>
      <c r="AO63" s="58"/>
      <c r="AP63" s="58"/>
      <c r="AQ63" s="58"/>
      <c r="AR63" s="58"/>
      <c r="AS63" s="58">
        <v>8</v>
      </c>
      <c r="AT63" s="58"/>
      <c r="AU63" s="58"/>
      <c r="AV63" s="58"/>
      <c r="AW63" s="58"/>
      <c r="AX63" s="58"/>
      <c r="AY63" s="58">
        <v>9</v>
      </c>
      <c r="AZ63" s="58"/>
      <c r="BA63" s="58"/>
      <c r="BB63" s="58"/>
      <c r="BC63" s="58"/>
      <c r="BD63" s="58">
        <v>10</v>
      </c>
      <c r="BE63" s="58"/>
      <c r="BF63" s="58"/>
      <c r="BG63" s="58"/>
      <c r="BH63" s="58"/>
      <c r="BI63" s="45">
        <v>11</v>
      </c>
      <c r="BJ63" s="46"/>
      <c r="BK63" s="46"/>
      <c r="BL63" s="46"/>
      <c r="BM63" s="46"/>
      <c r="BN63" s="47"/>
    </row>
    <row r="64" spans="1:79" ht="18" hidden="1" customHeight="1" x14ac:dyDescent="0.2">
      <c r="A64" s="73" t="s">
        <v>13</v>
      </c>
      <c r="B64" s="73"/>
      <c r="C64" s="107" t="s">
        <v>14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52" t="s">
        <v>10</v>
      </c>
      <c r="T64" s="52"/>
      <c r="U64" s="52"/>
      <c r="V64" s="52"/>
      <c r="W64" s="52"/>
      <c r="X64" s="52" t="s">
        <v>9</v>
      </c>
      <c r="Y64" s="52"/>
      <c r="Z64" s="52"/>
      <c r="AA64" s="52"/>
      <c r="AB64" s="52"/>
      <c r="AC64" s="70" t="s">
        <v>16</v>
      </c>
      <c r="AD64" s="57"/>
      <c r="AE64" s="57"/>
      <c r="AF64" s="57"/>
      <c r="AG64" s="57"/>
      <c r="AH64" s="57"/>
      <c r="AI64" s="52" t="s">
        <v>11</v>
      </c>
      <c r="AJ64" s="52"/>
      <c r="AK64" s="52"/>
      <c r="AL64" s="52"/>
      <c r="AM64" s="52"/>
      <c r="AN64" s="52" t="s">
        <v>12</v>
      </c>
      <c r="AO64" s="52"/>
      <c r="AP64" s="52"/>
      <c r="AQ64" s="52"/>
      <c r="AR64" s="52"/>
      <c r="AS64" s="70" t="s">
        <v>16</v>
      </c>
      <c r="AT64" s="57"/>
      <c r="AU64" s="57"/>
      <c r="AV64" s="57"/>
      <c r="AW64" s="57"/>
      <c r="AX64" s="57"/>
      <c r="AY64" s="126" t="s">
        <v>17</v>
      </c>
      <c r="AZ64" s="59"/>
      <c r="BA64" s="59"/>
      <c r="BB64" s="59"/>
      <c r="BC64" s="60"/>
      <c r="BD64" s="126" t="s">
        <v>17</v>
      </c>
      <c r="BE64" s="59"/>
      <c r="BF64" s="59"/>
      <c r="BG64" s="59"/>
      <c r="BH64" s="60"/>
      <c r="BI64" s="57" t="s">
        <v>16</v>
      </c>
      <c r="BJ64" s="57"/>
      <c r="BK64" s="57"/>
      <c r="BL64" s="57"/>
      <c r="BM64" s="57"/>
      <c r="BN64" s="57"/>
      <c r="BO64" s="6"/>
      <c r="BP64" s="6"/>
      <c r="BQ64" s="6"/>
      <c r="CA64" s="1" t="s">
        <v>21</v>
      </c>
    </row>
    <row r="65" spans="1:79" s="28" customFormat="1" ht="15" customHeight="1" x14ac:dyDescent="0.2">
      <c r="A65" s="70"/>
      <c r="B65" s="70"/>
      <c r="C65" s="127" t="s">
        <v>81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>
        <f>S65+X65</f>
        <v>0</v>
      </c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>
        <f>AI65+AN65</f>
        <v>0</v>
      </c>
      <c r="AT65" s="41"/>
      <c r="AU65" s="41"/>
      <c r="AV65" s="41"/>
      <c r="AW65" s="41"/>
      <c r="AX65" s="41"/>
      <c r="AY65" s="41">
        <f>AI65-S65</f>
        <v>0</v>
      </c>
      <c r="AZ65" s="41"/>
      <c r="BA65" s="41"/>
      <c r="BB65" s="41"/>
      <c r="BC65" s="41"/>
      <c r="BD65" s="125">
        <f>AN65-X65</f>
        <v>0</v>
      </c>
      <c r="BE65" s="125"/>
      <c r="BF65" s="125"/>
      <c r="BG65" s="125"/>
      <c r="BH65" s="125"/>
      <c r="BI65" s="125">
        <f>AY65+BD65</f>
        <v>0</v>
      </c>
      <c r="BJ65" s="125"/>
      <c r="BK65" s="125"/>
      <c r="BL65" s="125"/>
      <c r="BM65" s="125"/>
      <c r="BN65" s="125"/>
      <c r="BO65" s="29"/>
      <c r="BP65" s="29"/>
      <c r="BQ65" s="29"/>
      <c r="CA65" s="28" t="s">
        <v>22</v>
      </c>
    </row>
    <row r="66" spans="1:79" hidden="1" x14ac:dyDescent="0.2"/>
    <row r="67" spans="1:79" ht="15.75" customHeight="1" x14ac:dyDescent="0.2">
      <c r="A67" s="51" t="s">
        <v>43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</row>
    <row r="68" spans="1:79" ht="15.75" customHeight="1" x14ac:dyDescent="0.2">
      <c r="A68" s="51" t="s">
        <v>62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79" ht="8.25" hidden="1" customHeight="1" x14ac:dyDescent="0.2"/>
    <row r="70" spans="1:79" ht="45" customHeight="1" x14ac:dyDescent="0.2">
      <c r="A70" s="109" t="s">
        <v>3</v>
      </c>
      <c r="B70" s="110"/>
      <c r="C70" s="109" t="s">
        <v>6</v>
      </c>
      <c r="D70" s="111"/>
      <c r="E70" s="111"/>
      <c r="F70" s="111"/>
      <c r="G70" s="111"/>
      <c r="H70" s="111"/>
      <c r="I70" s="110"/>
      <c r="J70" s="109" t="s">
        <v>5</v>
      </c>
      <c r="K70" s="111"/>
      <c r="L70" s="111"/>
      <c r="M70" s="111"/>
      <c r="N70" s="110"/>
      <c r="O70" s="109" t="s">
        <v>4</v>
      </c>
      <c r="P70" s="111"/>
      <c r="Q70" s="111"/>
      <c r="R70" s="111"/>
      <c r="S70" s="111"/>
      <c r="T70" s="111"/>
      <c r="U70" s="111"/>
      <c r="V70" s="111"/>
      <c r="W70" s="111"/>
      <c r="X70" s="110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45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118" t="s">
        <v>0</v>
      </c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7"/>
      <c r="BS70" s="7"/>
      <c r="BT70" s="7"/>
      <c r="BU70" s="7"/>
      <c r="BV70" s="7"/>
      <c r="BW70" s="7"/>
      <c r="BX70" s="7"/>
      <c r="BY70" s="7"/>
    </row>
    <row r="71" spans="1:79" ht="32.25" customHeight="1" x14ac:dyDescent="0.2">
      <c r="A71" s="119"/>
      <c r="B71" s="120"/>
      <c r="C71" s="119"/>
      <c r="D71" s="121"/>
      <c r="E71" s="121"/>
      <c r="F71" s="121"/>
      <c r="G71" s="121"/>
      <c r="H71" s="121"/>
      <c r="I71" s="120"/>
      <c r="J71" s="119"/>
      <c r="K71" s="121"/>
      <c r="L71" s="121"/>
      <c r="M71" s="121"/>
      <c r="N71" s="120"/>
      <c r="O71" s="119"/>
      <c r="P71" s="121"/>
      <c r="Q71" s="121"/>
      <c r="R71" s="121"/>
      <c r="S71" s="121"/>
      <c r="T71" s="121"/>
      <c r="U71" s="121"/>
      <c r="V71" s="121"/>
      <c r="W71" s="121"/>
      <c r="X71" s="120"/>
      <c r="Y71" s="54" t="s">
        <v>2</v>
      </c>
      <c r="Z71" s="55"/>
      <c r="AA71" s="55"/>
      <c r="AB71" s="55"/>
      <c r="AC71" s="56"/>
      <c r="AD71" s="54" t="s">
        <v>1</v>
      </c>
      <c r="AE71" s="55"/>
      <c r="AF71" s="55"/>
      <c r="AG71" s="55"/>
      <c r="AH71" s="56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</row>
    <row r="72" spans="1:79" s="37" customFormat="1" ht="15.95" customHeight="1" x14ac:dyDescent="0.2">
      <c r="A72" s="58">
        <v>1</v>
      </c>
      <c r="B72" s="58"/>
      <c r="C72" s="58">
        <v>2</v>
      </c>
      <c r="D72" s="58"/>
      <c r="E72" s="58"/>
      <c r="F72" s="58"/>
      <c r="G72" s="58"/>
      <c r="H72" s="58"/>
      <c r="I72" s="58"/>
      <c r="J72" s="58">
        <v>3</v>
      </c>
      <c r="K72" s="58"/>
      <c r="L72" s="58"/>
      <c r="M72" s="58"/>
      <c r="N72" s="58"/>
      <c r="O72" s="58">
        <v>4</v>
      </c>
      <c r="P72" s="58"/>
      <c r="Q72" s="58"/>
      <c r="R72" s="58"/>
      <c r="S72" s="58"/>
      <c r="T72" s="58"/>
      <c r="U72" s="58"/>
      <c r="V72" s="58"/>
      <c r="W72" s="58"/>
      <c r="X72" s="58"/>
      <c r="Y72" s="58">
        <v>5</v>
      </c>
      <c r="Z72" s="58"/>
      <c r="AA72" s="58"/>
      <c r="AB72" s="58"/>
      <c r="AC72" s="58"/>
      <c r="AD72" s="58">
        <v>6</v>
      </c>
      <c r="AE72" s="58"/>
      <c r="AF72" s="58"/>
      <c r="AG72" s="58"/>
      <c r="AH72" s="58"/>
      <c r="AI72" s="58">
        <v>7</v>
      </c>
      <c r="AJ72" s="58"/>
      <c r="AK72" s="58"/>
      <c r="AL72" s="58"/>
      <c r="AM72" s="58"/>
      <c r="AN72" s="45">
        <v>8</v>
      </c>
      <c r="AO72" s="46"/>
      <c r="AP72" s="46"/>
      <c r="AQ72" s="46"/>
      <c r="AR72" s="47"/>
      <c r="AS72" s="45">
        <v>9</v>
      </c>
      <c r="AT72" s="46"/>
      <c r="AU72" s="46"/>
      <c r="AV72" s="46"/>
      <c r="AW72" s="47"/>
      <c r="AX72" s="45">
        <v>10</v>
      </c>
      <c r="AY72" s="46"/>
      <c r="AZ72" s="46"/>
      <c r="BA72" s="46"/>
      <c r="BB72" s="47"/>
      <c r="BC72" s="45">
        <v>11</v>
      </c>
      <c r="BD72" s="46"/>
      <c r="BE72" s="46"/>
      <c r="BF72" s="46"/>
      <c r="BG72" s="47"/>
      <c r="BH72" s="45">
        <v>12</v>
      </c>
      <c r="BI72" s="46"/>
      <c r="BJ72" s="46"/>
      <c r="BK72" s="46"/>
      <c r="BL72" s="47"/>
      <c r="BM72" s="45">
        <v>13</v>
      </c>
      <c r="BN72" s="46"/>
      <c r="BO72" s="46"/>
      <c r="BP72" s="46"/>
      <c r="BQ72" s="47"/>
      <c r="BR72" s="36"/>
      <c r="BS72" s="36"/>
      <c r="BT72" s="36"/>
      <c r="BU72" s="36"/>
      <c r="BV72" s="36"/>
      <c r="BW72" s="36"/>
      <c r="BX72" s="36"/>
      <c r="BY72" s="36"/>
    </row>
    <row r="73" spans="1:79" ht="12.75" hidden="1" customHeight="1" x14ac:dyDescent="0.2">
      <c r="A73" s="73" t="s">
        <v>36</v>
      </c>
      <c r="B73" s="73"/>
      <c r="C73" s="48" t="s">
        <v>14</v>
      </c>
      <c r="D73" s="49"/>
      <c r="E73" s="49"/>
      <c r="F73" s="49"/>
      <c r="G73" s="49"/>
      <c r="H73" s="49"/>
      <c r="I73" s="50"/>
      <c r="J73" s="73" t="s">
        <v>15</v>
      </c>
      <c r="K73" s="73"/>
      <c r="L73" s="73"/>
      <c r="M73" s="73"/>
      <c r="N73" s="73"/>
      <c r="O73" s="107" t="s">
        <v>37</v>
      </c>
      <c r="P73" s="107"/>
      <c r="Q73" s="107"/>
      <c r="R73" s="107"/>
      <c r="S73" s="107"/>
      <c r="T73" s="107"/>
      <c r="U73" s="107"/>
      <c r="V73" s="107"/>
      <c r="W73" s="107"/>
      <c r="X73" s="48"/>
      <c r="Y73" s="52" t="s">
        <v>10</v>
      </c>
      <c r="Z73" s="52"/>
      <c r="AA73" s="52"/>
      <c r="AB73" s="52"/>
      <c r="AC73" s="52"/>
      <c r="AD73" s="52" t="s">
        <v>29</v>
      </c>
      <c r="AE73" s="52"/>
      <c r="AF73" s="52"/>
      <c r="AG73" s="52"/>
      <c r="AH73" s="52"/>
      <c r="AI73" s="52" t="s">
        <v>77</v>
      </c>
      <c r="AJ73" s="52"/>
      <c r="AK73" s="52"/>
      <c r="AL73" s="52"/>
      <c r="AM73" s="52"/>
      <c r="AN73" s="52" t="s">
        <v>30</v>
      </c>
      <c r="AO73" s="52"/>
      <c r="AP73" s="52"/>
      <c r="AQ73" s="52"/>
      <c r="AR73" s="52"/>
      <c r="AS73" s="52" t="s">
        <v>11</v>
      </c>
      <c r="AT73" s="52"/>
      <c r="AU73" s="52"/>
      <c r="AV73" s="52"/>
      <c r="AW73" s="52"/>
      <c r="AX73" s="52" t="s">
        <v>78</v>
      </c>
      <c r="AY73" s="52"/>
      <c r="AZ73" s="52"/>
      <c r="BA73" s="52"/>
      <c r="BB73" s="52"/>
      <c r="BC73" s="52" t="s">
        <v>32</v>
      </c>
      <c r="BD73" s="52"/>
      <c r="BE73" s="52"/>
      <c r="BF73" s="52"/>
      <c r="BG73" s="52"/>
      <c r="BH73" s="52" t="s">
        <v>32</v>
      </c>
      <c r="BI73" s="52"/>
      <c r="BJ73" s="52"/>
      <c r="BK73" s="52"/>
      <c r="BL73" s="52"/>
      <c r="BM73" s="117" t="s">
        <v>16</v>
      </c>
      <c r="BN73" s="117"/>
      <c r="BO73" s="117"/>
      <c r="BP73" s="117"/>
      <c r="BQ73" s="117"/>
      <c r="CA73" s="1" t="s">
        <v>23</v>
      </c>
    </row>
    <row r="74" spans="1:79" s="28" customFormat="1" ht="15.75" x14ac:dyDescent="0.2">
      <c r="A74" s="94">
        <v>0</v>
      </c>
      <c r="B74" s="94"/>
      <c r="C74" s="108" t="s">
        <v>82</v>
      </c>
      <c r="D74" s="108"/>
      <c r="E74" s="108"/>
      <c r="F74" s="108"/>
      <c r="G74" s="108"/>
      <c r="H74" s="108"/>
      <c r="I74" s="108"/>
      <c r="J74" s="108" t="s">
        <v>83</v>
      </c>
      <c r="K74" s="108"/>
      <c r="L74" s="108"/>
      <c r="M74" s="108"/>
      <c r="N74" s="108"/>
      <c r="O74" s="108" t="s">
        <v>83</v>
      </c>
      <c r="P74" s="108"/>
      <c r="Q74" s="108"/>
      <c r="R74" s="108"/>
      <c r="S74" s="108"/>
      <c r="T74" s="108"/>
      <c r="U74" s="108"/>
      <c r="V74" s="108"/>
      <c r="W74" s="108"/>
      <c r="X74" s="108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112"/>
      <c r="BN74" s="112"/>
      <c r="BO74" s="112"/>
      <c r="BP74" s="112"/>
      <c r="BQ74" s="112"/>
      <c r="BR74" s="30"/>
      <c r="BS74" s="30"/>
      <c r="BT74" s="30"/>
      <c r="BU74" s="30"/>
      <c r="BV74" s="30"/>
      <c r="BW74" s="30"/>
      <c r="BX74" s="30"/>
      <c r="BY74" s="30"/>
      <c r="CA74" s="28" t="s">
        <v>24</v>
      </c>
    </row>
    <row r="75" spans="1:79" ht="189.95" customHeight="1" x14ac:dyDescent="0.2">
      <c r="A75" s="53">
        <v>1</v>
      </c>
      <c r="B75" s="53"/>
      <c r="C75" s="133" t="s">
        <v>112</v>
      </c>
      <c r="D75" s="81"/>
      <c r="E75" s="81"/>
      <c r="F75" s="81"/>
      <c r="G75" s="81"/>
      <c r="H75" s="81"/>
      <c r="I75" s="82"/>
      <c r="J75" s="134" t="s">
        <v>84</v>
      </c>
      <c r="K75" s="134"/>
      <c r="L75" s="134"/>
      <c r="M75" s="134"/>
      <c r="N75" s="134"/>
      <c r="O75" s="135" t="s">
        <v>115</v>
      </c>
      <c r="P75" s="136"/>
      <c r="Q75" s="136"/>
      <c r="R75" s="136"/>
      <c r="S75" s="136"/>
      <c r="T75" s="136"/>
      <c r="U75" s="136"/>
      <c r="V75" s="136"/>
      <c r="W75" s="136"/>
      <c r="X75" s="137"/>
      <c r="Y75" s="79">
        <v>0</v>
      </c>
      <c r="Z75" s="79"/>
      <c r="AA75" s="79"/>
      <c r="AB75" s="79"/>
      <c r="AC75" s="79"/>
      <c r="AD75" s="79">
        <v>9916000</v>
      </c>
      <c r="AE75" s="79"/>
      <c r="AF75" s="79"/>
      <c r="AG75" s="79"/>
      <c r="AH75" s="79"/>
      <c r="AI75" s="79">
        <f>AD75</f>
        <v>9916000</v>
      </c>
      <c r="AJ75" s="79"/>
      <c r="AK75" s="79"/>
      <c r="AL75" s="79"/>
      <c r="AM75" s="79"/>
      <c r="AN75" s="79">
        <v>0</v>
      </c>
      <c r="AO75" s="79"/>
      <c r="AP75" s="79"/>
      <c r="AQ75" s="79"/>
      <c r="AR75" s="79"/>
      <c r="AS75" s="79">
        <v>9916000</v>
      </c>
      <c r="AT75" s="79"/>
      <c r="AU75" s="79"/>
      <c r="AV75" s="79"/>
      <c r="AW75" s="79"/>
      <c r="AX75" s="79">
        <f>AS75</f>
        <v>9916000</v>
      </c>
      <c r="AY75" s="79"/>
      <c r="AZ75" s="79"/>
      <c r="BA75" s="79"/>
      <c r="BB75" s="79"/>
      <c r="BC75" s="79">
        <f>AN75-Y75</f>
        <v>0</v>
      </c>
      <c r="BD75" s="79"/>
      <c r="BE75" s="79"/>
      <c r="BF75" s="79"/>
      <c r="BG75" s="79"/>
      <c r="BH75" s="79">
        <f>AS75-AD75</f>
        <v>0</v>
      </c>
      <c r="BI75" s="79"/>
      <c r="BJ75" s="79"/>
      <c r="BK75" s="79"/>
      <c r="BL75" s="79"/>
      <c r="BM75" s="79">
        <f>BH75</f>
        <v>0</v>
      </c>
      <c r="BN75" s="79"/>
      <c r="BO75" s="79"/>
      <c r="BP75" s="79"/>
      <c r="BQ75" s="79"/>
      <c r="BR75" s="8"/>
      <c r="BS75" s="8"/>
      <c r="BT75" s="8"/>
      <c r="BU75" s="8"/>
      <c r="BV75" s="8"/>
      <c r="BW75" s="8"/>
      <c r="BX75" s="8"/>
      <c r="BY75" s="8"/>
    </row>
    <row r="76" spans="1:79" s="28" customFormat="1" ht="15.75" x14ac:dyDescent="0.2">
      <c r="A76" s="94">
        <v>0</v>
      </c>
      <c r="B76" s="94"/>
      <c r="C76" s="138" t="s">
        <v>85</v>
      </c>
      <c r="D76" s="96"/>
      <c r="E76" s="96"/>
      <c r="F76" s="96"/>
      <c r="G76" s="96"/>
      <c r="H76" s="96"/>
      <c r="I76" s="97"/>
      <c r="J76" s="108" t="s">
        <v>83</v>
      </c>
      <c r="K76" s="108"/>
      <c r="L76" s="108"/>
      <c r="M76" s="108"/>
      <c r="N76" s="108"/>
      <c r="O76" s="139" t="s">
        <v>83</v>
      </c>
      <c r="P76" s="140"/>
      <c r="Q76" s="140"/>
      <c r="R76" s="140"/>
      <c r="S76" s="140"/>
      <c r="T76" s="140"/>
      <c r="U76" s="140"/>
      <c r="V76" s="140"/>
      <c r="W76" s="140"/>
      <c r="X76" s="1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79"/>
      <c r="BI76" s="79"/>
      <c r="BJ76" s="79"/>
      <c r="BK76" s="79"/>
      <c r="BL76" s="79"/>
      <c r="BM76" s="142"/>
      <c r="BN76" s="142"/>
      <c r="BO76" s="142"/>
      <c r="BP76" s="142"/>
      <c r="BQ76" s="142"/>
      <c r="BR76" s="30"/>
      <c r="BS76" s="30"/>
      <c r="BT76" s="30"/>
      <c r="BU76" s="30"/>
      <c r="BV76" s="30"/>
      <c r="BW76" s="30"/>
      <c r="BX76" s="30"/>
      <c r="BY76" s="30"/>
    </row>
    <row r="77" spans="1:79" ht="85.5" customHeight="1" x14ac:dyDescent="0.2">
      <c r="A77" s="53">
        <v>1</v>
      </c>
      <c r="B77" s="53"/>
      <c r="C77" s="133" t="s">
        <v>87</v>
      </c>
      <c r="D77" s="81"/>
      <c r="E77" s="81"/>
      <c r="F77" s="81"/>
      <c r="G77" s="81"/>
      <c r="H77" s="81"/>
      <c r="I77" s="82"/>
      <c r="J77" s="134" t="s">
        <v>86</v>
      </c>
      <c r="K77" s="134"/>
      <c r="L77" s="134"/>
      <c r="M77" s="134"/>
      <c r="N77" s="134"/>
      <c r="O77" s="135" t="s">
        <v>115</v>
      </c>
      <c r="P77" s="136"/>
      <c r="Q77" s="136"/>
      <c r="R77" s="136"/>
      <c r="S77" s="136"/>
      <c r="T77" s="136"/>
      <c r="U77" s="136"/>
      <c r="V77" s="136"/>
      <c r="W77" s="136"/>
      <c r="X77" s="137"/>
      <c r="Y77" s="79">
        <v>0</v>
      </c>
      <c r="Z77" s="79"/>
      <c r="AA77" s="79"/>
      <c r="AB77" s="79"/>
      <c r="AC77" s="79"/>
      <c r="AD77" s="143">
        <v>4</v>
      </c>
      <c r="AE77" s="143"/>
      <c r="AF77" s="143"/>
      <c r="AG77" s="143"/>
      <c r="AH77" s="143"/>
      <c r="AI77" s="143">
        <f>AD77</f>
        <v>4</v>
      </c>
      <c r="AJ77" s="143"/>
      <c r="AK77" s="143"/>
      <c r="AL77" s="143"/>
      <c r="AM77" s="143"/>
      <c r="AN77" s="79">
        <v>0</v>
      </c>
      <c r="AO77" s="79"/>
      <c r="AP77" s="79"/>
      <c r="AQ77" s="79"/>
      <c r="AR77" s="79"/>
      <c r="AS77" s="143">
        <v>4</v>
      </c>
      <c r="AT77" s="143"/>
      <c r="AU77" s="143"/>
      <c r="AV77" s="143"/>
      <c r="AW77" s="143"/>
      <c r="AX77" s="143">
        <f>AS77</f>
        <v>4</v>
      </c>
      <c r="AY77" s="143"/>
      <c r="AZ77" s="143"/>
      <c r="BA77" s="143"/>
      <c r="BB77" s="143"/>
      <c r="BC77" s="79">
        <f>AN77-Y77</f>
        <v>0</v>
      </c>
      <c r="BD77" s="79"/>
      <c r="BE77" s="79"/>
      <c r="BF77" s="79"/>
      <c r="BG77" s="79"/>
      <c r="BH77" s="79">
        <f t="shared" ref="BH77" si="5">AS77-AD77</f>
        <v>0</v>
      </c>
      <c r="BI77" s="79"/>
      <c r="BJ77" s="79"/>
      <c r="BK77" s="79"/>
      <c r="BL77" s="79"/>
      <c r="BM77" s="79">
        <f t="shared" ref="BM77" si="6">BH77</f>
        <v>0</v>
      </c>
      <c r="BN77" s="79"/>
      <c r="BO77" s="79"/>
      <c r="BP77" s="79"/>
      <c r="BQ77" s="79"/>
      <c r="BR77" s="8"/>
      <c r="BS77" s="8"/>
      <c r="BT77" s="8"/>
      <c r="BU77" s="8"/>
      <c r="BV77" s="8"/>
      <c r="BW77" s="8"/>
      <c r="BX77" s="8"/>
      <c r="BY77" s="8"/>
    </row>
    <row r="78" spans="1:79" s="28" customFormat="1" ht="15.75" x14ac:dyDescent="0.2">
      <c r="A78" s="94">
        <v>0</v>
      </c>
      <c r="B78" s="94"/>
      <c r="C78" s="138" t="s">
        <v>88</v>
      </c>
      <c r="D78" s="96"/>
      <c r="E78" s="96"/>
      <c r="F78" s="96"/>
      <c r="G78" s="96"/>
      <c r="H78" s="96"/>
      <c r="I78" s="97"/>
      <c r="J78" s="108" t="s">
        <v>83</v>
      </c>
      <c r="K78" s="108"/>
      <c r="L78" s="108"/>
      <c r="M78" s="108"/>
      <c r="N78" s="108"/>
      <c r="O78" s="139" t="s">
        <v>83</v>
      </c>
      <c r="P78" s="140"/>
      <c r="Q78" s="140"/>
      <c r="R78" s="140"/>
      <c r="S78" s="140"/>
      <c r="T78" s="140"/>
      <c r="U78" s="140"/>
      <c r="V78" s="140"/>
      <c r="W78" s="140"/>
      <c r="X78" s="1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30"/>
      <c r="BS78" s="30"/>
      <c r="BT78" s="30"/>
      <c r="BU78" s="30"/>
      <c r="BV78" s="30"/>
      <c r="BW78" s="30"/>
      <c r="BX78" s="30"/>
      <c r="BY78" s="30"/>
    </row>
    <row r="79" spans="1:79" ht="123.95" customHeight="1" x14ac:dyDescent="0.2">
      <c r="A79" s="53">
        <v>1</v>
      </c>
      <c r="B79" s="53"/>
      <c r="C79" s="133" t="s">
        <v>108</v>
      </c>
      <c r="D79" s="81"/>
      <c r="E79" s="81"/>
      <c r="F79" s="81"/>
      <c r="G79" s="81"/>
      <c r="H79" s="81"/>
      <c r="I79" s="82"/>
      <c r="J79" s="134" t="s">
        <v>84</v>
      </c>
      <c r="K79" s="134"/>
      <c r="L79" s="134"/>
      <c r="M79" s="134"/>
      <c r="N79" s="134"/>
      <c r="O79" s="135" t="s">
        <v>115</v>
      </c>
      <c r="P79" s="136"/>
      <c r="Q79" s="136"/>
      <c r="R79" s="136"/>
      <c r="S79" s="136"/>
      <c r="T79" s="136"/>
      <c r="U79" s="136"/>
      <c r="V79" s="136"/>
      <c r="W79" s="136"/>
      <c r="X79" s="137"/>
      <c r="Y79" s="79">
        <v>0</v>
      </c>
      <c r="Z79" s="79"/>
      <c r="AA79" s="79"/>
      <c r="AB79" s="79"/>
      <c r="AC79" s="79"/>
      <c r="AD79" s="79">
        <f>AD75/AD77</f>
        <v>2479000</v>
      </c>
      <c r="AE79" s="79"/>
      <c r="AF79" s="79"/>
      <c r="AG79" s="79"/>
      <c r="AH79" s="79"/>
      <c r="AI79" s="79">
        <f>AD79</f>
        <v>2479000</v>
      </c>
      <c r="AJ79" s="79"/>
      <c r="AK79" s="79"/>
      <c r="AL79" s="79"/>
      <c r="AM79" s="79"/>
      <c r="AN79" s="79">
        <v>0</v>
      </c>
      <c r="AO79" s="79"/>
      <c r="AP79" s="79"/>
      <c r="AQ79" s="79"/>
      <c r="AR79" s="79"/>
      <c r="AS79" s="79">
        <f>AS75/AS77</f>
        <v>2479000</v>
      </c>
      <c r="AT79" s="79"/>
      <c r="AU79" s="79"/>
      <c r="AV79" s="79"/>
      <c r="AW79" s="79"/>
      <c r="AX79" s="79">
        <f>AS79</f>
        <v>2479000</v>
      </c>
      <c r="AY79" s="79"/>
      <c r="AZ79" s="79"/>
      <c r="BA79" s="79"/>
      <c r="BB79" s="79"/>
      <c r="BC79" s="79">
        <f>AN79-Y79</f>
        <v>0</v>
      </c>
      <c r="BD79" s="79"/>
      <c r="BE79" s="79"/>
      <c r="BF79" s="79"/>
      <c r="BG79" s="79"/>
      <c r="BH79" s="79">
        <f>AS79-AD79</f>
        <v>0</v>
      </c>
      <c r="BI79" s="79"/>
      <c r="BJ79" s="79"/>
      <c r="BK79" s="79"/>
      <c r="BL79" s="79"/>
      <c r="BM79" s="79">
        <f>BH79</f>
        <v>0</v>
      </c>
      <c r="BN79" s="79"/>
      <c r="BO79" s="79"/>
      <c r="BP79" s="79"/>
      <c r="BQ79" s="79"/>
      <c r="BR79" s="8"/>
      <c r="BS79" s="8"/>
      <c r="BT79" s="8"/>
      <c r="BU79" s="8"/>
      <c r="BV79" s="8"/>
      <c r="BW79" s="8"/>
      <c r="BX79" s="8"/>
      <c r="BY79" s="8"/>
    </row>
    <row r="80" spans="1:79" s="28" customFormat="1" ht="15.75" x14ac:dyDescent="0.2">
      <c r="A80" s="94">
        <v>0</v>
      </c>
      <c r="B80" s="94"/>
      <c r="C80" s="138" t="s">
        <v>90</v>
      </c>
      <c r="D80" s="96"/>
      <c r="E80" s="96"/>
      <c r="F80" s="96"/>
      <c r="G80" s="96"/>
      <c r="H80" s="96"/>
      <c r="I80" s="97"/>
      <c r="J80" s="108" t="s">
        <v>83</v>
      </c>
      <c r="K80" s="108"/>
      <c r="L80" s="108"/>
      <c r="M80" s="108"/>
      <c r="N80" s="108"/>
      <c r="O80" s="139" t="s">
        <v>83</v>
      </c>
      <c r="P80" s="140"/>
      <c r="Q80" s="140"/>
      <c r="R80" s="140"/>
      <c r="S80" s="140"/>
      <c r="T80" s="140"/>
      <c r="U80" s="140"/>
      <c r="V80" s="140"/>
      <c r="W80" s="140"/>
      <c r="X80" s="1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4"/>
      <c r="BN80" s="144"/>
      <c r="BO80" s="144"/>
      <c r="BP80" s="144"/>
      <c r="BQ80" s="144"/>
      <c r="BR80" s="30"/>
      <c r="BS80" s="30"/>
      <c r="BT80" s="30"/>
      <c r="BU80" s="30"/>
      <c r="BV80" s="30"/>
      <c r="BW80" s="30"/>
      <c r="BX80" s="30"/>
      <c r="BY80" s="30"/>
    </row>
    <row r="81" spans="1:79" ht="79.5" customHeight="1" x14ac:dyDescent="0.2">
      <c r="A81" s="53">
        <v>1</v>
      </c>
      <c r="B81" s="53"/>
      <c r="C81" s="133" t="s">
        <v>113</v>
      </c>
      <c r="D81" s="81"/>
      <c r="E81" s="81"/>
      <c r="F81" s="81"/>
      <c r="G81" s="81"/>
      <c r="H81" s="81"/>
      <c r="I81" s="82"/>
      <c r="J81" s="134" t="s">
        <v>91</v>
      </c>
      <c r="K81" s="134"/>
      <c r="L81" s="134"/>
      <c r="M81" s="134"/>
      <c r="N81" s="134"/>
      <c r="O81" s="135" t="s">
        <v>89</v>
      </c>
      <c r="P81" s="136"/>
      <c r="Q81" s="136"/>
      <c r="R81" s="136"/>
      <c r="S81" s="136"/>
      <c r="T81" s="136"/>
      <c r="U81" s="136"/>
      <c r="V81" s="136"/>
      <c r="W81" s="136"/>
      <c r="X81" s="137"/>
      <c r="Y81" s="79">
        <v>0</v>
      </c>
      <c r="Z81" s="79"/>
      <c r="AA81" s="79"/>
      <c r="AB81" s="79"/>
      <c r="AC81" s="79"/>
      <c r="AD81" s="79">
        <f>(100+65.8+100+100)/4</f>
        <v>91.45</v>
      </c>
      <c r="AE81" s="79"/>
      <c r="AF81" s="79"/>
      <c r="AG81" s="79"/>
      <c r="AH81" s="79"/>
      <c r="AI81" s="79">
        <f>AD81</f>
        <v>91.45</v>
      </c>
      <c r="AJ81" s="79"/>
      <c r="AK81" s="79"/>
      <c r="AL81" s="79"/>
      <c r="AM81" s="79"/>
      <c r="AN81" s="79">
        <v>0</v>
      </c>
      <c r="AO81" s="79"/>
      <c r="AP81" s="79"/>
      <c r="AQ81" s="79"/>
      <c r="AR81" s="79"/>
      <c r="AS81" s="79">
        <f>(70.81+43.6+64.43+51.1)/4</f>
        <v>57.484999999999999</v>
      </c>
      <c r="AT81" s="79"/>
      <c r="AU81" s="79"/>
      <c r="AV81" s="79"/>
      <c r="AW81" s="79"/>
      <c r="AX81" s="79">
        <f>AS81</f>
        <v>57.484999999999999</v>
      </c>
      <c r="AY81" s="79"/>
      <c r="AZ81" s="79"/>
      <c r="BA81" s="79"/>
      <c r="BB81" s="79"/>
      <c r="BC81" s="79">
        <f>AN81-Y81</f>
        <v>0</v>
      </c>
      <c r="BD81" s="79"/>
      <c r="BE81" s="79"/>
      <c r="BF81" s="79"/>
      <c r="BG81" s="79"/>
      <c r="BH81" s="79">
        <f>AS81-AD81</f>
        <v>-33.965000000000003</v>
      </c>
      <c r="BI81" s="79"/>
      <c r="BJ81" s="79"/>
      <c r="BK81" s="79"/>
      <c r="BL81" s="79"/>
      <c r="BM81" s="79">
        <f t="shared" ref="BM81" si="7">BH81</f>
        <v>-33.965000000000003</v>
      </c>
      <c r="BN81" s="79"/>
      <c r="BO81" s="79"/>
      <c r="BP81" s="79"/>
      <c r="BQ81" s="79"/>
      <c r="BR81" s="8"/>
      <c r="BS81" s="8"/>
      <c r="BT81" s="8"/>
      <c r="BU81" s="8"/>
      <c r="BV81" s="8"/>
      <c r="BW81" s="8"/>
      <c r="BX81" s="8"/>
      <c r="BY81" s="8"/>
    </row>
    <row r="82" spans="1:79" ht="9.75" customHeight="1" x14ac:dyDescent="0.2">
      <c r="A82" s="32"/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8"/>
      <c r="BS82" s="8"/>
      <c r="BT82" s="8"/>
      <c r="BU82" s="8"/>
      <c r="BV82" s="8"/>
      <c r="BW82" s="8"/>
      <c r="BX82" s="8"/>
      <c r="BY82" s="8"/>
    </row>
    <row r="83" spans="1:79" ht="15.75" customHeight="1" x14ac:dyDescent="0.2">
      <c r="A83" s="51" t="s">
        <v>63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</row>
    <row r="84" spans="1:79" ht="9" customHeight="1" x14ac:dyDescent="0.2">
      <c r="A84" s="3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8"/>
      <c r="BS84" s="8"/>
      <c r="BT84" s="8"/>
      <c r="BU84" s="8"/>
      <c r="BV84" s="8"/>
      <c r="BW84" s="8"/>
      <c r="BX84" s="8"/>
      <c r="BY84" s="8"/>
    </row>
    <row r="85" spans="1:79" ht="45" customHeight="1" x14ac:dyDescent="0.2">
      <c r="A85" s="109" t="s">
        <v>3</v>
      </c>
      <c r="B85" s="110"/>
      <c r="C85" s="109" t="s">
        <v>6</v>
      </c>
      <c r="D85" s="111"/>
      <c r="E85" s="111"/>
      <c r="F85" s="111"/>
      <c r="G85" s="111"/>
      <c r="H85" s="111"/>
      <c r="I85" s="110"/>
      <c r="J85" s="109" t="s">
        <v>5</v>
      </c>
      <c r="K85" s="111"/>
      <c r="L85" s="111"/>
      <c r="M85" s="111"/>
      <c r="N85" s="110"/>
      <c r="O85" s="54" t="s">
        <v>64</v>
      </c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7"/>
      <c r="BR85" s="7"/>
      <c r="BS85" s="7"/>
      <c r="BT85" s="7"/>
      <c r="BU85" s="7"/>
      <c r="BV85" s="7"/>
      <c r="BW85" s="7"/>
      <c r="BX85" s="7"/>
      <c r="BY85" s="7"/>
    </row>
    <row r="86" spans="1:79" s="37" customFormat="1" ht="15.95" customHeight="1" x14ac:dyDescent="0.2">
      <c r="A86" s="58">
        <v>1</v>
      </c>
      <c r="B86" s="58"/>
      <c r="C86" s="58">
        <v>2</v>
      </c>
      <c r="D86" s="58"/>
      <c r="E86" s="58"/>
      <c r="F86" s="58"/>
      <c r="G86" s="58"/>
      <c r="H86" s="58"/>
      <c r="I86" s="58"/>
      <c r="J86" s="58">
        <v>3</v>
      </c>
      <c r="K86" s="58"/>
      <c r="L86" s="58"/>
      <c r="M86" s="58"/>
      <c r="N86" s="58"/>
      <c r="O86" s="45">
        <v>4</v>
      </c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BR86" s="36"/>
      <c r="BS86" s="36"/>
      <c r="BT86" s="36"/>
      <c r="BU86" s="36"/>
      <c r="BV86" s="36"/>
      <c r="BW86" s="36"/>
      <c r="BX86" s="36"/>
      <c r="BY86" s="36"/>
    </row>
    <row r="87" spans="1:79" ht="12.75" hidden="1" customHeight="1" x14ac:dyDescent="0.2">
      <c r="A87" s="73" t="s">
        <v>36</v>
      </c>
      <c r="B87" s="73"/>
      <c r="C87" s="48" t="s">
        <v>14</v>
      </c>
      <c r="D87" s="49"/>
      <c r="E87" s="49"/>
      <c r="F87" s="49"/>
      <c r="G87" s="49"/>
      <c r="H87" s="49"/>
      <c r="I87" s="50"/>
      <c r="J87" s="73" t="s">
        <v>15</v>
      </c>
      <c r="K87" s="73"/>
      <c r="L87" s="73"/>
      <c r="M87" s="73"/>
      <c r="N87" s="73"/>
      <c r="O87" s="113" t="s">
        <v>71</v>
      </c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6"/>
      <c r="CA87" s="1" t="s">
        <v>70</v>
      </c>
    </row>
    <row r="88" spans="1:79" s="28" customFormat="1" ht="0.75" hidden="1" customHeight="1" x14ac:dyDescent="0.2">
      <c r="A88" s="94">
        <v>0</v>
      </c>
      <c r="B88" s="94"/>
      <c r="C88" s="95"/>
      <c r="D88" s="96"/>
      <c r="E88" s="96"/>
      <c r="F88" s="96"/>
      <c r="G88" s="96"/>
      <c r="H88" s="96"/>
      <c r="I88" s="97"/>
      <c r="J88" s="94"/>
      <c r="K88" s="94"/>
      <c r="L88" s="94"/>
      <c r="M88" s="94"/>
      <c r="N88" s="94"/>
      <c r="O88" s="98"/>
      <c r="P88" s="99"/>
      <c r="Q88" s="99"/>
      <c r="R88" s="99"/>
      <c r="S88" s="99"/>
      <c r="T88" s="99"/>
      <c r="U88" s="99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1"/>
      <c r="BR88" s="31"/>
      <c r="BS88" s="31"/>
      <c r="BT88" s="31"/>
      <c r="BU88" s="31"/>
      <c r="BV88" s="31"/>
      <c r="BW88" s="31"/>
      <c r="BX88" s="31"/>
      <c r="BY88" s="31"/>
    </row>
    <row r="89" spans="1:79" s="28" customFormat="1" ht="23.45" customHeight="1" x14ac:dyDescent="0.2">
      <c r="A89" s="94">
        <v>0</v>
      </c>
      <c r="B89" s="94"/>
      <c r="C89" s="95" t="s">
        <v>90</v>
      </c>
      <c r="D89" s="96"/>
      <c r="E89" s="96"/>
      <c r="F89" s="96"/>
      <c r="G89" s="96"/>
      <c r="H89" s="96"/>
      <c r="I89" s="97"/>
      <c r="J89" s="94"/>
      <c r="K89" s="94"/>
      <c r="L89" s="94"/>
      <c r="M89" s="94"/>
      <c r="N89" s="94"/>
      <c r="O89" s="98"/>
      <c r="P89" s="99"/>
      <c r="Q89" s="99"/>
      <c r="R89" s="99"/>
      <c r="S89" s="99"/>
      <c r="T89" s="99"/>
      <c r="U89" s="99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1"/>
      <c r="BR89" s="31"/>
      <c r="BS89" s="31"/>
      <c r="BT89" s="31"/>
      <c r="BU89" s="31"/>
      <c r="BV89" s="31"/>
      <c r="BW89" s="31"/>
      <c r="BX89" s="31"/>
      <c r="BY89" s="31"/>
    </row>
    <row r="90" spans="1:79" ht="99.75" customHeight="1" x14ac:dyDescent="0.2">
      <c r="A90" s="53">
        <v>2</v>
      </c>
      <c r="B90" s="53"/>
      <c r="C90" s="80" t="s">
        <v>113</v>
      </c>
      <c r="D90" s="81"/>
      <c r="E90" s="81"/>
      <c r="F90" s="81"/>
      <c r="G90" s="81"/>
      <c r="H90" s="81"/>
      <c r="I90" s="82"/>
      <c r="J90" s="53" t="s">
        <v>91</v>
      </c>
      <c r="K90" s="53"/>
      <c r="L90" s="53"/>
      <c r="M90" s="53"/>
      <c r="N90" s="53"/>
      <c r="O90" s="91" t="s">
        <v>116</v>
      </c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3"/>
      <c r="BR90" s="2"/>
      <c r="BS90" s="2"/>
      <c r="BT90" s="2"/>
      <c r="BU90" s="2"/>
      <c r="BV90" s="2"/>
      <c r="BW90" s="2"/>
      <c r="BX90" s="2"/>
      <c r="BY90" s="2"/>
    </row>
    <row r="91" spans="1:79" ht="0.75" customHeight="1" x14ac:dyDescent="0.2">
      <c r="A91" s="23"/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8"/>
      <c r="BS91" s="8"/>
      <c r="BT91" s="8"/>
      <c r="BU91" s="8"/>
      <c r="BV91" s="8"/>
      <c r="BW91" s="8"/>
      <c r="BX91" s="8"/>
      <c r="BY91" s="8"/>
    </row>
    <row r="92" spans="1:79" ht="15.95" customHeight="1" x14ac:dyDescent="0.2">
      <c r="A92" s="51" t="s">
        <v>65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</row>
    <row r="93" spans="1:79" ht="18" customHeight="1" x14ac:dyDescent="0.2">
      <c r="A93" s="89" t="s">
        <v>117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:79" ht="0.75" customHeight="1" x14ac:dyDescent="0.2">
      <c r="A94" s="23"/>
      <c r="B94" s="2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26"/>
      <c r="BN94" s="26"/>
      <c r="BO94" s="26"/>
      <c r="BP94" s="26"/>
      <c r="BQ94" s="26"/>
      <c r="BR94" s="8"/>
      <c r="BS94" s="8"/>
      <c r="BT94" s="8"/>
      <c r="BU94" s="8"/>
      <c r="BV94" s="8"/>
      <c r="BW94" s="8"/>
      <c r="BX94" s="8"/>
      <c r="BY94" s="8"/>
    </row>
    <row r="95" spans="1:79" ht="15.95" customHeight="1" x14ac:dyDescent="0.2">
      <c r="A95" s="51" t="s">
        <v>46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</row>
    <row r="96" spans="1:79" ht="15.95" customHeight="1" x14ac:dyDescent="0.2">
      <c r="A96" s="89" t="s">
        <v>118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</row>
    <row r="97" spans="1:64" ht="11.25" customHeight="1" x14ac:dyDescent="0.2">
      <c r="A97" s="12"/>
      <c r="B97" s="12"/>
      <c r="C97" s="12"/>
      <c r="D97" s="12"/>
      <c r="E97" s="12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ht="12" customHeight="1" x14ac:dyDescent="0.2">
      <c r="A98" s="22" t="s">
        <v>76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ht="12" customHeight="1" x14ac:dyDescent="0.2">
      <c r="A99" s="22" t="s">
        <v>67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s="22" customFormat="1" ht="12" customHeight="1" x14ac:dyDescent="0.2">
      <c r="A100" s="22" t="s">
        <v>68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64" ht="7.5" customHeight="1" x14ac:dyDescent="0.25">
      <c r="A101" s="2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 ht="56.25" customHeight="1" x14ac:dyDescent="0.25">
      <c r="A102" s="84" t="s">
        <v>99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3"/>
      <c r="AO102" s="3"/>
      <c r="AP102" s="87" t="s">
        <v>100</v>
      </c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</row>
    <row r="103" spans="1:64" ht="11.25" customHeight="1" x14ac:dyDescent="0.2">
      <c r="W103" s="83" t="s">
        <v>8</v>
      </c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4"/>
      <c r="AO103" s="4"/>
      <c r="AP103" s="83" t="s">
        <v>72</v>
      </c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</row>
    <row r="104" spans="1:64" ht="11.25" hidden="1" customHeight="1" x14ac:dyDescent="0.2"/>
    <row r="105" spans="1:64" hidden="1" x14ac:dyDescent="0.2"/>
    <row r="106" spans="1:64" ht="48.75" customHeight="1" x14ac:dyDescent="0.25">
      <c r="A106" s="84" t="s">
        <v>114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3"/>
      <c r="AO106" s="3"/>
      <c r="AP106" s="87" t="s">
        <v>98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7" spans="1:64" x14ac:dyDescent="0.2">
      <c r="W107" s="83" t="s">
        <v>8</v>
      </c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4"/>
      <c r="AO107" s="4"/>
      <c r="AP107" s="83" t="s">
        <v>72</v>
      </c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</row>
  </sheetData>
  <mergeCells count="390">
    <mergeCell ref="C88:I88"/>
    <mergeCell ref="J88:N88"/>
    <mergeCell ref="O88:BQ88"/>
    <mergeCell ref="AD81:AH81"/>
    <mergeCell ref="AI81:AM81"/>
    <mergeCell ref="O85:BQ85"/>
    <mergeCell ref="O86:BQ86"/>
    <mergeCell ref="AN81:AR81"/>
    <mergeCell ref="AS81:AW81"/>
    <mergeCell ref="AX81:BB81"/>
    <mergeCell ref="BC81:BG81"/>
    <mergeCell ref="BH81:BL81"/>
    <mergeCell ref="BM81:BQ81"/>
    <mergeCell ref="A81:B81"/>
    <mergeCell ref="C81:I81"/>
    <mergeCell ref="J81:N81"/>
    <mergeCell ref="O81:X81"/>
    <mergeCell ref="Y81:AC81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AD79:AH79"/>
    <mergeCell ref="AI79:AM79"/>
    <mergeCell ref="AN79:AR79"/>
    <mergeCell ref="AS79:AW79"/>
    <mergeCell ref="BM79:BQ79"/>
    <mergeCell ref="A79:B79"/>
    <mergeCell ref="C79:I79"/>
    <mergeCell ref="J79:N79"/>
    <mergeCell ref="O79:X79"/>
    <mergeCell ref="Y79:AC79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77:B77"/>
    <mergeCell ref="C77:I77"/>
    <mergeCell ref="J77:N77"/>
    <mergeCell ref="O77:X77"/>
    <mergeCell ref="Y77:AC77"/>
    <mergeCell ref="AD77:AH77"/>
    <mergeCell ref="BM77:BQ77"/>
    <mergeCell ref="AI77:AM77"/>
    <mergeCell ref="AN77:AR77"/>
    <mergeCell ref="AS77:AW77"/>
    <mergeCell ref="AX77:BB77"/>
    <mergeCell ref="BC77:BG77"/>
    <mergeCell ref="BH77:BL77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N75:AR75"/>
    <mergeCell ref="AS75:AW75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I75:AM75"/>
    <mergeCell ref="A55:B55"/>
    <mergeCell ref="C55:BQ55"/>
    <mergeCell ref="A56:B56"/>
    <mergeCell ref="C56:BQ56"/>
    <mergeCell ref="A57:B57"/>
    <mergeCell ref="C57:BQ57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P47:AT47"/>
    <mergeCell ref="A54:B54"/>
    <mergeCell ref="A52:B52"/>
    <mergeCell ref="A53:B53"/>
    <mergeCell ref="AU46:AY46"/>
    <mergeCell ref="AZ46:BC46"/>
    <mergeCell ref="BD46:BH46"/>
    <mergeCell ref="BI46:BM46"/>
    <mergeCell ref="BN46:BQ46"/>
    <mergeCell ref="AP46:AT46"/>
    <mergeCell ref="A46:B46"/>
    <mergeCell ref="C46:Z46"/>
    <mergeCell ref="AA46:AE46"/>
    <mergeCell ref="AF46:AJ46"/>
    <mergeCell ref="AK46:AO46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X63:AB63"/>
    <mergeCell ref="AC63:AH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I62:AM62"/>
    <mergeCell ref="AN62:AR62"/>
    <mergeCell ref="AS65:AX65"/>
    <mergeCell ref="AY65:BC65"/>
    <mergeCell ref="AY63:BC63"/>
    <mergeCell ref="A25:F25"/>
    <mergeCell ref="AA39:AO39"/>
    <mergeCell ref="AP39:BC39"/>
    <mergeCell ref="A26:F26"/>
    <mergeCell ref="BN40:BQ40"/>
    <mergeCell ref="A95:BL95"/>
    <mergeCell ref="AK40:AO40"/>
    <mergeCell ref="A42:B42"/>
    <mergeCell ref="AD72:AH72"/>
    <mergeCell ref="AF40:AJ40"/>
    <mergeCell ref="A49:BQ49"/>
    <mergeCell ref="C61:R62"/>
    <mergeCell ref="S61:AH61"/>
    <mergeCell ref="AI61:AX61"/>
    <mergeCell ref="AS62:AX62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Y70:AM70"/>
    <mergeCell ref="J72:N72"/>
    <mergeCell ref="Y72:AC72"/>
    <mergeCell ref="A70:B71"/>
    <mergeCell ref="C70:I71"/>
    <mergeCell ref="J70:N71"/>
    <mergeCell ref="O70:X71"/>
    <mergeCell ref="Y71:AC7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62:W62"/>
    <mergeCell ref="X62:AB62"/>
    <mergeCell ref="AC62:AH62"/>
    <mergeCell ref="C63:R63"/>
    <mergeCell ref="S63:W63"/>
    <mergeCell ref="AN70:BB70"/>
    <mergeCell ref="A67:BQ67"/>
    <mergeCell ref="C72:I72"/>
    <mergeCell ref="J87:N87"/>
    <mergeCell ref="A86:B86"/>
    <mergeCell ref="A73:B73"/>
    <mergeCell ref="O74:X74"/>
    <mergeCell ref="Y74:AC74"/>
    <mergeCell ref="A72:B72"/>
    <mergeCell ref="Y73:AC73"/>
    <mergeCell ref="O87:BQ87"/>
    <mergeCell ref="A68:BQ68"/>
    <mergeCell ref="AD73:AH73"/>
    <mergeCell ref="AI72:AM72"/>
    <mergeCell ref="BH72:BL72"/>
    <mergeCell ref="BM72:BQ72"/>
    <mergeCell ref="BM73:BQ73"/>
    <mergeCell ref="BH73:BL73"/>
    <mergeCell ref="AS71:AW71"/>
    <mergeCell ref="AN71:AR71"/>
    <mergeCell ref="AI71:AM71"/>
    <mergeCell ref="BC70:BQ70"/>
    <mergeCell ref="J85:N85"/>
    <mergeCell ref="O72:X72"/>
    <mergeCell ref="A60:BN60"/>
    <mergeCell ref="A59:BN59"/>
    <mergeCell ref="C54:BQ54"/>
    <mergeCell ref="C52:BQ52"/>
    <mergeCell ref="C53:BQ53"/>
    <mergeCell ref="AN72:AR72"/>
    <mergeCell ref="C86:I86"/>
    <mergeCell ref="J86:N86"/>
    <mergeCell ref="C73:I73"/>
    <mergeCell ref="J73:N73"/>
    <mergeCell ref="O73:X73"/>
    <mergeCell ref="C74:I74"/>
    <mergeCell ref="J74:N74"/>
    <mergeCell ref="A74:B74"/>
    <mergeCell ref="AD74:AH74"/>
    <mergeCell ref="A83:BQ83"/>
    <mergeCell ref="A85:B85"/>
    <mergeCell ref="C85:I85"/>
    <mergeCell ref="BC74:BG74"/>
    <mergeCell ref="BM74:BQ74"/>
    <mergeCell ref="BH74:BL74"/>
    <mergeCell ref="BC72:BG72"/>
    <mergeCell ref="BC73:BG73"/>
    <mergeCell ref="BC71:BG71"/>
    <mergeCell ref="AP107:BH107"/>
    <mergeCell ref="A106:V106"/>
    <mergeCell ref="W106:AM106"/>
    <mergeCell ref="AP106:BH106"/>
    <mergeCell ref="W107:AM107"/>
    <mergeCell ref="AP103:BH103"/>
    <mergeCell ref="A96:BL96"/>
    <mergeCell ref="C87:I87"/>
    <mergeCell ref="W103:AM103"/>
    <mergeCell ref="A102:V102"/>
    <mergeCell ref="W102:AM102"/>
    <mergeCell ref="A92:BL92"/>
    <mergeCell ref="A93:BL93"/>
    <mergeCell ref="A87:B87"/>
    <mergeCell ref="AP102:BH102"/>
    <mergeCell ref="A90:B90"/>
    <mergeCell ref="C90:I90"/>
    <mergeCell ref="J90:N90"/>
    <mergeCell ref="O90:BQ90"/>
    <mergeCell ref="A89:B89"/>
    <mergeCell ref="C89:I89"/>
    <mergeCell ref="J89:N89"/>
    <mergeCell ref="O89:BQ89"/>
    <mergeCell ref="A88:B88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AP43:AT43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G24:BL24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1:AY41"/>
    <mergeCell ref="G25:BL25"/>
    <mergeCell ref="A37:BQ37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BN42:BQ42"/>
    <mergeCell ref="BN41:BQ41"/>
    <mergeCell ref="C42:Z42"/>
  </mergeCells>
  <phoneticPr fontId="0" type="noConversion"/>
  <conditionalFormatting sqref="A65:B65 A74:B82 A84:B84 A94:B94">
    <cfRule type="cellIs" dxfId="10" priority="67" stopIfTrue="1" operator="equal">
      <formula>0</formula>
    </cfRule>
  </conditionalFormatting>
  <conditionalFormatting sqref="A88:B91">
    <cfRule type="cellIs" dxfId="9" priority="8" stopIfTrue="1" operator="equal">
      <formula>0</formula>
    </cfRule>
  </conditionalFormatting>
  <conditionalFormatting sqref="C74:C75">
    <cfRule type="cellIs" dxfId="8" priority="63" stopIfTrue="1" operator="equal">
      <formula>$C73</formula>
    </cfRule>
  </conditionalFormatting>
  <conditionalFormatting sqref="C76:C78 C80 C88">
    <cfRule type="cellIs" dxfId="7" priority="49" stopIfTrue="1" operator="equal">
      <formula>#REF!</formula>
    </cfRule>
  </conditionalFormatting>
  <conditionalFormatting sqref="C77 C84 C94">
    <cfRule type="cellIs" dxfId="6" priority="66" stopIfTrue="1" operator="equal">
      <formula>$C76</formula>
    </cfRule>
  </conditionalFormatting>
  <conditionalFormatting sqref="C79">
    <cfRule type="cellIs" dxfId="5" priority="47" stopIfTrue="1" operator="equal">
      <formula>$C78</formula>
    </cfRule>
  </conditionalFormatting>
  <conditionalFormatting sqref="C81">
    <cfRule type="cellIs" dxfId="4" priority="39" stopIfTrue="1" operator="equal">
      <formula>$C80</formula>
    </cfRule>
  </conditionalFormatting>
  <conditionalFormatting sqref="C82">
    <cfRule type="cellIs" dxfId="3" priority="69" stopIfTrue="1" operator="equal">
      <formula>$C74</formula>
    </cfRule>
  </conditionalFormatting>
  <conditionalFormatting sqref="C89">
    <cfRule type="cellIs" dxfId="2" priority="13" stopIfTrue="1" operator="equal">
      <formula>#REF!</formula>
    </cfRule>
  </conditionalFormatting>
  <conditionalFormatting sqref="C90">
    <cfRule type="cellIs" dxfId="1" priority="7" stopIfTrue="1" operator="equal">
      <formula>#REF!</formula>
    </cfRule>
  </conditionalFormatting>
  <conditionalFormatting sqref="C91">
    <cfRule type="cellIs" dxfId="0" priority="7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  <rowBreaks count="1" manualBreakCount="1">
    <brk id="4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2026-01-13T08:06:40Z</cp:lastPrinted>
  <dcterms:created xsi:type="dcterms:W3CDTF">2016-08-10T10:53:25Z</dcterms:created>
  <dcterms:modified xsi:type="dcterms:W3CDTF">2026-01-13T08:06:42Z</dcterms:modified>
</cp:coreProperties>
</file>