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ЗВІТИ ПО ПАСПОРТАХ за 2025 рік\"/>
    </mc:Choice>
  </mc:AlternateContent>
  <xr:revisionPtr revIDLastSave="0" documentId="13_ncr:1_{AE3B7AA6-1AAD-4B54-92BA-17D596F0EEF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КПК1517322" sheetId="1" r:id="rId1"/>
  </sheets>
  <definedNames>
    <definedName name="_xlnm.Print_Area" localSheetId="0">КПК1517322!$A$1:$BQ$123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89" i="1" l="1"/>
  <c r="AS88" i="1"/>
  <c r="AX88" i="1" l="1"/>
  <c r="AX86" i="1"/>
  <c r="BH80" i="1"/>
  <c r="BM80" i="1" s="1"/>
  <c r="BH81" i="1"/>
  <c r="BH82" i="1"/>
  <c r="AX81" i="1"/>
  <c r="AX80" i="1"/>
  <c r="AX78" i="1"/>
  <c r="AS77" i="1"/>
  <c r="AS85" i="1" s="1"/>
  <c r="AX85" i="1" s="1"/>
  <c r="AS76" i="1"/>
  <c r="AS84" i="1" s="1"/>
  <c r="AI81" i="1"/>
  <c r="AI80" i="1"/>
  <c r="AD78" i="1"/>
  <c r="AI78" i="1" s="1"/>
  <c r="AD77" i="1"/>
  <c r="AI77" i="1" s="1"/>
  <c r="AD76" i="1"/>
  <c r="AI76" i="1" s="1"/>
  <c r="AU48" i="1"/>
  <c r="AF48" i="1"/>
  <c r="AK44" i="1"/>
  <c r="AK45" i="1"/>
  <c r="AK46" i="1"/>
  <c r="BH90" i="1"/>
  <c r="AD84" i="1" l="1"/>
  <c r="AI84" i="1" s="1"/>
  <c r="AX76" i="1"/>
  <c r="AX84" i="1"/>
  <c r="AD85" i="1"/>
  <c r="BH77" i="1"/>
  <c r="BM77" i="1" s="1"/>
  <c r="AD86" i="1"/>
  <c r="AI86" i="1" s="1"/>
  <c r="BH76" i="1"/>
  <c r="BM76" i="1" s="1"/>
  <c r="BH78" i="1"/>
  <c r="BM78" i="1" s="1"/>
  <c r="BC90" i="1"/>
  <c r="BH89" i="1"/>
  <c r="BM89" i="1" s="1"/>
  <c r="BC89" i="1"/>
  <c r="BH88" i="1"/>
  <c r="BM88" i="1" s="1"/>
  <c r="BC88" i="1"/>
  <c r="BH86" i="1"/>
  <c r="BM86" i="1" s="1"/>
  <c r="BC86" i="1"/>
  <c r="BH85" i="1"/>
  <c r="BM85" i="1" s="1"/>
  <c r="BC85" i="1"/>
  <c r="BC84" i="1"/>
  <c r="BC82" i="1"/>
  <c r="BC80" i="1"/>
  <c r="BC81" i="1"/>
  <c r="BC78" i="1"/>
  <c r="BC77" i="1"/>
  <c r="BC76" i="1"/>
  <c r="BD66" i="1"/>
  <c r="AY66" i="1"/>
  <c r="AS66" i="1"/>
  <c r="AC66" i="1"/>
  <c r="BI48" i="1"/>
  <c r="BD48" i="1"/>
  <c r="AZ48" i="1"/>
  <c r="AK48" i="1"/>
  <c r="BI47" i="1"/>
  <c r="BD47" i="1"/>
  <c r="AZ47" i="1"/>
  <c r="AK47" i="1"/>
  <c r="BI46" i="1"/>
  <c r="BD46" i="1"/>
  <c r="AZ46" i="1"/>
  <c r="BI45" i="1"/>
  <c r="BD45" i="1"/>
  <c r="AZ45" i="1"/>
  <c r="BI44" i="1"/>
  <c r="BD44" i="1"/>
  <c r="AZ44" i="1"/>
  <c r="BI43" i="1"/>
  <c r="BD43" i="1"/>
  <c r="AZ43" i="1"/>
  <c r="AK43" i="1"/>
  <c r="BH84" i="1" l="1"/>
  <c r="BM84" i="1" s="1"/>
  <c r="BI66" i="1"/>
  <c r="BN43" i="1"/>
  <c r="BN44" i="1"/>
  <c r="BN45" i="1"/>
  <c r="BN46" i="1"/>
  <c r="BN47" i="1"/>
  <c r="BN48" i="1"/>
</calcChain>
</file>

<file path=xl/sharedStrings.xml><?xml version="1.0" encoding="utf-8"?>
<sst xmlns="http://schemas.openxmlformats.org/spreadsheetml/2006/main" count="252" uniqueCount="138">
  <si>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</si>
  <si>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</si>
  <si>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</si>
  <si>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</si>
  <si>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</si>
  <si>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</si>
  <si>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</si>
  <si>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</si>
  <si>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</si>
  <si>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</si>
  <si>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</si>
  <si>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</si>
  <si>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</si>
  <si>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</si>
  <si>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</si>
  <si>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</si>
  <si>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</si>
  <si>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</si>
  <si>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</si>
  <si>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</si>
  <si>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</si>
  <si>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</si>
  <si>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</si>
  <si>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</si>
  <si>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</si>
  <si>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</si>
  <si>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</si>
  <si>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</si>
  <si>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</si>
  <si>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</si>
  <si>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</si>
  <si>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</si>
  <si>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</si>
  <si>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</si>
  <si>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</si>
  <si>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</si>
  <si>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</si>
  <si>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</si>
  <si>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</si>
  <si>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</si>
  <si>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</si>
  <si>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</si>
  <si>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</si>
  <si>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</si>
  <si>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</si>
  <si>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</si>
  <si>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</si>
  <si>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</si>
  <si>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</si>
  <si>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</si>
  <si>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</si>
  <si>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</si>
  <si>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</si>
  <si>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</si>
  <si>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</si>
  <si>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</si>
  <si>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</si>
  <si>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</si>
  <si>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</si>
  <si>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</si>
  <si>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</si>
  <si>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</si>
  <si>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</si>
  <si>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</si>
  <si>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</si>
  <si>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</si>
  <si>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</si>
  <si>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</si>
  <si>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</si>
  <si>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</si>
  <si>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</si>
  <si>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</si>
  <si>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</si>
  <si>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</si>
  <si>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</si>
  <si>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</si>
  <si>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</si>
  <si>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</si>
  <si>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</si>
  <si>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</si>
  <si>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</si>
  <si>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реалізації заходів щодо ефективного функціонування закладів охорони здоров'я, покращення доступності та якості надання медичної допомоги та облаштування безпечних умов.</t>
  </si>
  <si>
    <t>Реконструкція приміщень будівель літ. Б та літ. А з добудовою адміністративного корпусу, протирадіаційного укриття подвійного призначення, багаторівневого паркінгу в обласному комунальному некомерційному підприємтсві "Чернівецький обласний  госпіталь ветеранів війни" по вул. Фастівській, 20 в м.Чернівці, Чернівецької області</t>
  </si>
  <si>
    <t>Капітальний ремонт відділення патології новонароджених та пульмонологічного в ОКНП "Чернівецька обласна дитяча клінічна лікарня" по вул. Руській, 207 А в м. Чернівці</t>
  </si>
  <si>
    <t>Реконструкція приміщень з добудовою відділення екстреної допомоги та біохімічної лабораторії ОКНП "Чернівецька лікарня швидкої медичної допомоги" по вул. Фастівська, 2 в м. Чернівці</t>
  </si>
  <si>
    <t>УСЬОГО</t>
  </si>
  <si>
    <t>Усього</t>
  </si>
  <si>
    <t>затрат</t>
  </si>
  <si>
    <t/>
  </si>
  <si>
    <t>Обсяг витрат для проведення реконструкції</t>
  </si>
  <si>
    <t>грн.</t>
  </si>
  <si>
    <t>Обсяг витрат на проведення капітального ремонту в медичних установах</t>
  </si>
  <si>
    <t>Обсяг витрат для проведення ремонту (реставрації) будівель</t>
  </si>
  <si>
    <t>продукту</t>
  </si>
  <si>
    <t>Кількість об`єктів на яких запалновано здійснити  капітальник ремонт</t>
  </si>
  <si>
    <t>од.</t>
  </si>
  <si>
    <t>Кількість об’єктів на яких заплановано здійснити реконструкцію</t>
  </si>
  <si>
    <t>ефективності</t>
  </si>
  <si>
    <t>Середній обсяг витрат на 1 об'єкт, де заплановано здійснити реконструкцію</t>
  </si>
  <si>
    <t>Розрахунок</t>
  </si>
  <si>
    <t>Середній обсяг витрат на 1 об'єкт, де заплановано здійснити капітальний ремонт</t>
  </si>
  <si>
    <t>Середній обсяг витрат на 1 об`єкт, де заплановано здійснити ремонт (реставрацію) будівель</t>
  </si>
  <si>
    <t>розрахунок</t>
  </si>
  <si>
    <t>якості</t>
  </si>
  <si>
    <t>відс.</t>
  </si>
  <si>
    <t>Ступінь готовності проведеного капітального ремонту на кінець звітного періоду</t>
  </si>
  <si>
    <t>1500000</t>
  </si>
  <si>
    <t>Департамент капiтального будiвництва Чернiвецької обласної державної адмiнiстрацiї</t>
  </si>
  <si>
    <t>04014252</t>
  </si>
  <si>
    <t>2410000000</t>
  </si>
  <si>
    <t xml:space="preserve">  гривень</t>
  </si>
  <si>
    <t>1510000</t>
  </si>
  <si>
    <t>Тетяна ДОМБРОВСЬКА</t>
  </si>
  <si>
    <t xml:space="preserve">Директор Департаменту капітального будівництва 
обласної державної адміністрації (обласної 
військової адміністрації)
</t>
  </si>
  <si>
    <t>Микола ГЛАДЮК</t>
  </si>
  <si>
    <t>місцевого бюджету на 2025  рік</t>
  </si>
  <si>
    <t>0763</t>
  </si>
  <si>
    <t>Будівництво закладів охорони здоров'я</t>
  </si>
  <si>
    <t>Створення належних та безпечних умов для функціонування  закладу, а також зручності відвідування та перебування пацієнтів в установі, покращення матеріально-технічної бази закладу</t>
  </si>
  <si>
    <t xml:space="preserve">Проведення капітального ремонту та реконструкції приміщень в закладах охорони здоров'я </t>
  </si>
  <si>
    <t>Капітальний ремонт кардіоревмоонкогематологічного відділення III-го поверху літера Б ОКНП «Чернівецька обласна дитяча клінічна лікарня» по вул. Руській, 207-А в м. Чернівці</t>
  </si>
  <si>
    <t xml:space="preserve">Коригування проєктно-кошторисної документації по об'єкту "Ремонт (реставраційний) будівель інфекціного корпусу № 12 та приймального інфекційного відділення корпусу 14 обласного комунального некомерційного підприємства "Чернівецька обласна клінічна лікарня" по вул. Головна, 137 в м. Чернівці (з влаштуванням приміщень цивільного захисту населення (укриттів)" </t>
  </si>
  <si>
    <t>За рахунок економії коштів.</t>
  </si>
  <si>
    <t>За рахунок економії коштів. Роботи завершені, готується пакет документів у введення в експлуатацію об’єкт.</t>
  </si>
  <si>
    <t>Підрядною організацією не виконано зобов'язання у межах договору № 11 від 31.07.2025 року, відповідно готується претензія на підрядну організацію ТзОВ "Смеречина" .</t>
  </si>
  <si>
    <t>Кількість об’єктів на яких заплановано коригування проєктно-кошторисної документації</t>
  </si>
  <si>
    <t xml:space="preserve">Рівень будівельної готовності реконструкції приміщень на кінець звітного періоду                  </t>
  </si>
  <si>
    <t xml:space="preserve">Рівень будівельної готовності капітального ремонту приміщення на кінець звітного періоду </t>
  </si>
  <si>
    <t xml:space="preserve">Рівень готовності коригування проєктно-кошторисної документації на кінець звітного періоду </t>
  </si>
  <si>
    <t>,</t>
  </si>
  <si>
    <t>По першому об’єкту - відхилення за рахунок економії коштів. По другому об’єкту - роботи завершені. Готується пакет документів у введення в експлуатацію об’єкт Реконструкція приміщень з добудовою відділення екстреної допомоги та біохімічної лабораторії ОКНП "Чернівецька лікарня швидкої медичної допомоги" по вул. Фастівська, 2 в м. Чернівці.</t>
  </si>
  <si>
    <t>По першому об’єкту - відхилення за рахунок економії коштів.  Роботи завершені, готується пакет документів у введення в експлуатацію об’єкт "Капітальний ремонт відділення патології новонароджених та пульмонологічного в ОКНП "Чернівецька обласна дитяча клінічна лікарня" по вул. Руській, 207 А в м. Чернівці". По другому об’єкту  - Підрядною організацією не виконано зобов'язання у межах договору № 11 від 31.07.2025 року, відповідно готується претензія на підрядну організацію ТзОВ "Смеречина" .</t>
  </si>
  <si>
    <t xml:space="preserve">Будівельні роботи по 4 об’ктах виконані  у повному обсязі відповідно до договірних зобов’язань на 2025 рік,   по 1 об’єкту Підрядною організацією не виконано зобов'язання у межах договору № 11 від 31.07.2025 року, відповідно готується претензія на підрядну організацію ТзОВ "Смеречина" . </t>
  </si>
  <si>
    <t>Начальник відділу фінансової діяльності та організаційного забезпечення Департаменту капітального будівництва   ОДА (ОВА)</t>
  </si>
  <si>
    <t>Розпорядження обласної державної адміністрації (обласної військової адміністрації)</t>
  </si>
  <si>
    <t>Будівельні роботи по реконструкції приміщень ще не завершені.</t>
  </si>
  <si>
    <t xml:space="preserve">Будівельні роботи по капітальному ремонту ще не завершені. </t>
  </si>
  <si>
    <t>По двух об"єктах роботи завершені та готуються документи для введення об"єктів в експлуатацію. По об"єкту "Капітальний ремонт кардіоревмоонкогематологічного відділення III-го поверху літера Б ОКНП «Чернівецька обласна дитяча клінічна лікарня» по вул. Руській, 207-А в м. Чернівц " підрядною організацією не виконано зобов'язання у межах договору № 11 від 31.07.2025 року тому готується претензія на підрядну організацію ТзОВ "Смеречина"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</si>
</sst>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2"/>
      <name val="Times New Roman CYR"/>
      <family val="1"/>
      <charset val="204"/>
    </font>
    <font>
      <b/>
      <sz val="12"/>
      <name val="Times New Roman"/>
      <family val="1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7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8" fillId="0" borderId="0" xfId="0" applyFont="1"/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19" fillId="0" borderId="2" xfId="0" applyFont="1" applyBorder="1" applyAlignment="1">
      <alignment horizontal="left" vertical="center" wrapText="1" shrinkToFit="1"/>
    </xf>
    <xf numFmtId="0" fontId="19" fillId="0" borderId="3" xfId="0" applyFont="1" applyBorder="1" applyAlignment="1">
      <alignment horizontal="left" vertical="center" wrapText="1" shrinkToFi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1" fillId="0" borderId="1" xfId="0" quotePrefix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22" fillId="0" borderId="1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quotePrefix="1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 shrinkToFit="1"/>
    </xf>
    <xf numFmtId="0" fontId="3" fillId="2" borderId="2" xfId="0" applyFont="1" applyFill="1" applyBorder="1" applyAlignment="1">
      <alignment horizontal="left" vertical="center" wrapText="1" shrinkToFit="1"/>
    </xf>
    <xf numFmtId="0" fontId="3" fillId="2" borderId="3" xfId="0" applyFont="1" applyFill="1" applyBorder="1" applyAlignment="1">
      <alignment horizontal="left" vertical="center" wrapText="1" shrinkToFit="1"/>
    </xf>
    <xf numFmtId="0" fontId="0" fillId="0" borderId="0" xfId="0" applyFont="1" applyAlignment="1">
      <alignment horizontal="left" vertical="top" wrapText="1"/>
    </xf>
  </cellXfs>
  <cellStyles count="1">
    <cellStyle name="Звичайни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23"/>
  <sheetViews>
    <sheetView tabSelected="1" topLeftCell="A106" zoomScale="75" zoomScaleNormal="75" workbookViewId="0">
      <selection activeCell="A109" sqref="A109:BL109"/>
    </sheetView>
  </sheetViews>
  <sheetFormatPr defaultColWidth="9.140625"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5.42578125" style="1" customWidth="1"/>
    <col min="56" max="59" width="2.85546875" style="1" customWidth="1"/>
    <col min="60" max="60" width="0.85546875" style="1" customWidth="1"/>
    <col min="61" max="63" width="2.85546875" style="1" customWidth="1"/>
    <col min="64" max="64" width="5.5703125" style="1" customWidth="1"/>
    <col min="65" max="65" width="3.7109375" style="1" customWidth="1"/>
    <col min="66" max="68" width="2.85546875" style="1" customWidth="1"/>
    <col min="69" max="69" width="6.1406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20" t="s">
        <v>59</v>
      </c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</row>
    <row r="3" spans="1:64" ht="9" customHeight="1" x14ac:dyDescent="0.2"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</row>
    <row r="4" spans="1:64" ht="15.75" customHeight="1" x14ac:dyDescent="0.2"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</row>
    <row r="7" spans="1:64" ht="9.75" hidden="1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</row>
    <row r="8" spans="1:64" ht="9.75" hidden="1" customHeight="1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</row>
    <row r="9" spans="1:64" ht="8.25" hidden="1" customHeight="1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</row>
    <row r="10" spans="1:64" ht="15.75" x14ac:dyDescent="0.2">
      <c r="A10" s="134" t="s">
        <v>18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</row>
    <row r="11" spans="1:64" ht="15.75" customHeight="1" x14ac:dyDescent="0.2">
      <c r="A11" s="134" t="s">
        <v>35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</row>
    <row r="12" spans="1:64" ht="15.75" customHeight="1" x14ac:dyDescent="0.2">
      <c r="A12" s="134" t="s">
        <v>115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</row>
    <row r="13" spans="1:64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">
      <c r="A14" s="14" t="s">
        <v>7</v>
      </c>
      <c r="B14" s="124" t="s">
        <v>106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5"/>
      <c r="N14" s="122" t="s">
        <v>107</v>
      </c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6"/>
      <c r="AU14" s="124" t="s">
        <v>108</v>
      </c>
      <c r="AV14" s="125"/>
      <c r="AW14" s="125"/>
      <c r="AX14" s="125"/>
      <c r="AY14" s="125"/>
      <c r="AZ14" s="125"/>
      <c r="BA14" s="125"/>
      <c r="BB14" s="125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ht="21.75" customHeight="1" x14ac:dyDescent="0.2">
      <c r="A15" s="17"/>
      <c r="B15" s="126" t="s">
        <v>51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7"/>
      <c r="N15" s="127" t="s">
        <v>52</v>
      </c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7"/>
      <c r="AU15" s="126" t="s">
        <v>53</v>
      </c>
      <c r="AV15" s="126"/>
      <c r="AW15" s="126"/>
      <c r="AX15" s="126"/>
      <c r="AY15" s="126"/>
      <c r="AZ15" s="126"/>
      <c r="BA15" s="126"/>
      <c r="BB15" s="126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8"/>
      <c r="BF16" s="18"/>
      <c r="BG16" s="18"/>
      <c r="BH16" s="18"/>
      <c r="BI16" s="18"/>
      <c r="BJ16" s="18"/>
      <c r="BK16" s="18"/>
      <c r="BL16" s="18"/>
    </row>
    <row r="17" spans="1:79" ht="27.95" customHeight="1" x14ac:dyDescent="0.2">
      <c r="A17" s="16" t="s">
        <v>33</v>
      </c>
      <c r="B17" s="124" t="s">
        <v>111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5"/>
      <c r="N17" s="122" t="s">
        <v>107</v>
      </c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6"/>
      <c r="AU17" s="124" t="s">
        <v>108</v>
      </c>
      <c r="AV17" s="125"/>
      <c r="AW17" s="125"/>
      <c r="AX17" s="125"/>
      <c r="AY17" s="125"/>
      <c r="AZ17" s="125"/>
      <c r="BA17" s="125"/>
      <c r="BB17" s="125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17"/>
      <c r="B18" s="126" t="s">
        <v>51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7"/>
      <c r="N18" s="127" t="s">
        <v>54</v>
      </c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7"/>
      <c r="AU18" s="126" t="s">
        <v>53</v>
      </c>
      <c r="AV18" s="126"/>
      <c r="AW18" s="126"/>
      <c r="AX18" s="126"/>
      <c r="AY18" s="126"/>
      <c r="AZ18" s="126"/>
      <c r="BA18" s="126"/>
      <c r="BB18" s="126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4" t="s">
        <v>34</v>
      </c>
      <c r="B20" s="128">
        <v>1512170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33"/>
      <c r="N20" s="128">
        <v>2170</v>
      </c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34"/>
      <c r="AA20" s="130" t="s">
        <v>116</v>
      </c>
      <c r="AB20" s="131"/>
      <c r="AC20" s="131"/>
      <c r="AD20" s="131"/>
      <c r="AE20" s="131"/>
      <c r="AF20" s="131"/>
      <c r="AG20" s="131"/>
      <c r="AH20" s="131"/>
      <c r="AI20" s="131"/>
      <c r="AJ20" s="19"/>
      <c r="AK20" s="128" t="s">
        <v>117</v>
      </c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9"/>
      <c r="BE20" s="128" t="s">
        <v>109</v>
      </c>
      <c r="BF20" s="129"/>
      <c r="BG20" s="129"/>
      <c r="BH20" s="129"/>
      <c r="BI20" s="129"/>
      <c r="BJ20" s="129"/>
      <c r="BK20" s="129"/>
      <c r="BL20" s="129"/>
    </row>
    <row r="21" spans="1:79" ht="23.25" customHeight="1" x14ac:dyDescent="0.2">
      <c r="A21"/>
      <c r="B21" s="126" t="s">
        <v>51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/>
      <c r="N21" s="126" t="s">
        <v>55</v>
      </c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21"/>
      <c r="AA21" s="133" t="s">
        <v>56</v>
      </c>
      <c r="AB21" s="133"/>
      <c r="AC21" s="133"/>
      <c r="AD21" s="133"/>
      <c r="AE21" s="133"/>
      <c r="AF21" s="133"/>
      <c r="AG21" s="133"/>
      <c r="AH21" s="133"/>
      <c r="AI21" s="133"/>
      <c r="AJ21" s="21"/>
      <c r="AK21" s="141" t="s">
        <v>57</v>
      </c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21"/>
      <c r="BE21" s="126" t="s">
        <v>58</v>
      </c>
      <c r="BF21" s="126"/>
      <c r="BG21" s="126"/>
      <c r="BH21" s="126"/>
      <c r="BI21" s="126"/>
      <c r="BJ21" s="126"/>
      <c r="BK21" s="126"/>
      <c r="BL21" s="126"/>
    </row>
    <row r="22" spans="1:79" ht="6.75" customHeight="1" x14ac:dyDescent="0.2"/>
    <row r="23" spans="1:79" ht="15.75" customHeight="1" x14ac:dyDescent="0.2">
      <c r="A23" s="93" t="s">
        <v>80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</row>
    <row r="24" spans="1:79" ht="27.75" customHeight="1" x14ac:dyDescent="0.2">
      <c r="A24" s="137" t="s">
        <v>3</v>
      </c>
      <c r="B24" s="137"/>
      <c r="C24" s="137"/>
      <c r="D24" s="137"/>
      <c r="E24" s="137"/>
      <c r="F24" s="137"/>
      <c r="G24" s="138" t="s">
        <v>38</v>
      </c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40"/>
    </row>
    <row r="25" spans="1:79" ht="10.5" hidden="1" customHeight="1" x14ac:dyDescent="0.2">
      <c r="A25" s="83" t="s">
        <v>36</v>
      </c>
      <c r="B25" s="83"/>
      <c r="C25" s="83"/>
      <c r="D25" s="83"/>
      <c r="E25" s="83"/>
      <c r="F25" s="83"/>
      <c r="G25" s="97" t="s">
        <v>14</v>
      </c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9"/>
      <c r="CA25" s="1" t="s">
        <v>49</v>
      </c>
    </row>
    <row r="26" spans="1:79" ht="31.5" customHeight="1" x14ac:dyDescent="0.2">
      <c r="A26" s="83">
        <v>1</v>
      </c>
      <c r="B26" s="83"/>
      <c r="C26" s="83"/>
      <c r="D26" s="83"/>
      <c r="E26" s="83"/>
      <c r="F26" s="83"/>
      <c r="G26" s="38" t="s">
        <v>81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40"/>
      <c r="CA26" s="1" t="s">
        <v>47</v>
      </c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95" customHeight="1" x14ac:dyDescent="0.2">
      <c r="A28" s="93" t="s">
        <v>40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</row>
    <row r="29" spans="1:79" ht="15.95" customHeight="1" x14ac:dyDescent="0.2">
      <c r="A29" s="135" t="s">
        <v>118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</row>
    <row r="30" spans="1:79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75" customHeight="1" x14ac:dyDescent="0.2">
      <c r="A31" s="93" t="s">
        <v>41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</row>
    <row r="32" spans="1:79" ht="27.75" customHeight="1" x14ac:dyDescent="0.2">
      <c r="A32" s="137" t="s">
        <v>3</v>
      </c>
      <c r="B32" s="137"/>
      <c r="C32" s="137"/>
      <c r="D32" s="137"/>
      <c r="E32" s="137"/>
      <c r="F32" s="137"/>
      <c r="G32" s="138" t="s">
        <v>39</v>
      </c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40"/>
    </row>
    <row r="33" spans="1:79" ht="10.5" hidden="1" customHeight="1" x14ac:dyDescent="0.2">
      <c r="A33" s="83" t="s">
        <v>13</v>
      </c>
      <c r="B33" s="83"/>
      <c r="C33" s="83"/>
      <c r="D33" s="83"/>
      <c r="E33" s="83"/>
      <c r="F33" s="83"/>
      <c r="G33" s="97" t="s">
        <v>14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9"/>
      <c r="CA33" s="1" t="s">
        <v>50</v>
      </c>
    </row>
    <row r="34" spans="1:79" ht="16.5" customHeight="1" x14ac:dyDescent="0.2">
      <c r="A34" s="83">
        <v>1</v>
      </c>
      <c r="B34" s="83"/>
      <c r="C34" s="83"/>
      <c r="D34" s="83"/>
      <c r="E34" s="83"/>
      <c r="F34" s="83"/>
      <c r="G34" s="38" t="s">
        <v>119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40"/>
      <c r="CA34" s="1" t="s">
        <v>48</v>
      </c>
    </row>
    <row r="36" spans="1:79" ht="15.75" customHeight="1" x14ac:dyDescent="0.2">
      <c r="A36" s="93" t="s">
        <v>74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</row>
    <row r="37" spans="1:79" ht="15.75" customHeight="1" x14ac:dyDescent="0.2">
      <c r="A37" s="93" t="s">
        <v>75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</row>
    <row r="38" spans="1:79" ht="15" customHeight="1" x14ac:dyDescent="0.2">
      <c r="A38" s="96" t="s">
        <v>110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 x14ac:dyDescent="0.2">
      <c r="A39" s="37" t="s">
        <v>3</v>
      </c>
      <c r="B39" s="37"/>
      <c r="C39" s="37" t="s">
        <v>67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 t="s">
        <v>25</v>
      </c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 t="s">
        <v>44</v>
      </c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 t="s">
        <v>0</v>
      </c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</row>
    <row r="40" spans="1:79" ht="29.1" customHeight="1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 t="s">
        <v>2</v>
      </c>
      <c r="AB40" s="37"/>
      <c r="AC40" s="37"/>
      <c r="AD40" s="37"/>
      <c r="AE40" s="37"/>
      <c r="AF40" s="37" t="s">
        <v>1</v>
      </c>
      <c r="AG40" s="37"/>
      <c r="AH40" s="37"/>
      <c r="AI40" s="37"/>
      <c r="AJ40" s="37"/>
      <c r="AK40" s="37" t="s">
        <v>26</v>
      </c>
      <c r="AL40" s="37"/>
      <c r="AM40" s="37"/>
      <c r="AN40" s="37"/>
      <c r="AO40" s="37"/>
      <c r="AP40" s="37" t="s">
        <v>2</v>
      </c>
      <c r="AQ40" s="37"/>
      <c r="AR40" s="37"/>
      <c r="AS40" s="37"/>
      <c r="AT40" s="37"/>
      <c r="AU40" s="37" t="s">
        <v>1</v>
      </c>
      <c r="AV40" s="37"/>
      <c r="AW40" s="37"/>
      <c r="AX40" s="37"/>
      <c r="AY40" s="37"/>
      <c r="AZ40" s="37" t="s">
        <v>26</v>
      </c>
      <c r="BA40" s="37"/>
      <c r="BB40" s="37"/>
      <c r="BC40" s="37"/>
      <c r="BD40" s="37" t="s">
        <v>2</v>
      </c>
      <c r="BE40" s="37"/>
      <c r="BF40" s="37"/>
      <c r="BG40" s="37"/>
      <c r="BH40" s="37"/>
      <c r="BI40" s="37" t="s">
        <v>1</v>
      </c>
      <c r="BJ40" s="37"/>
      <c r="BK40" s="37"/>
      <c r="BL40" s="37"/>
      <c r="BM40" s="37"/>
      <c r="BN40" s="37" t="s">
        <v>27</v>
      </c>
      <c r="BO40" s="37"/>
      <c r="BP40" s="37"/>
      <c r="BQ40" s="37"/>
    </row>
    <row r="41" spans="1:79" ht="15.95" customHeight="1" x14ac:dyDescent="0.2">
      <c r="A41" s="37">
        <v>1</v>
      </c>
      <c r="B41" s="37"/>
      <c r="C41" s="37">
        <v>2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53">
        <v>3</v>
      </c>
      <c r="AB41" s="90"/>
      <c r="AC41" s="90"/>
      <c r="AD41" s="90"/>
      <c r="AE41" s="91"/>
      <c r="AF41" s="53">
        <v>4</v>
      </c>
      <c r="AG41" s="90"/>
      <c r="AH41" s="90"/>
      <c r="AI41" s="90"/>
      <c r="AJ41" s="91"/>
      <c r="AK41" s="53">
        <v>5</v>
      </c>
      <c r="AL41" s="90"/>
      <c r="AM41" s="90"/>
      <c r="AN41" s="90"/>
      <c r="AO41" s="91"/>
      <c r="AP41" s="53">
        <v>6</v>
      </c>
      <c r="AQ41" s="90"/>
      <c r="AR41" s="90"/>
      <c r="AS41" s="90"/>
      <c r="AT41" s="91"/>
      <c r="AU41" s="53">
        <v>7</v>
      </c>
      <c r="AV41" s="90"/>
      <c r="AW41" s="90"/>
      <c r="AX41" s="90"/>
      <c r="AY41" s="91"/>
      <c r="AZ41" s="53">
        <v>8</v>
      </c>
      <c r="BA41" s="90"/>
      <c r="BB41" s="90"/>
      <c r="BC41" s="91"/>
      <c r="BD41" s="53">
        <v>9</v>
      </c>
      <c r="BE41" s="90"/>
      <c r="BF41" s="90"/>
      <c r="BG41" s="90"/>
      <c r="BH41" s="91"/>
      <c r="BI41" s="37">
        <v>10</v>
      </c>
      <c r="BJ41" s="37"/>
      <c r="BK41" s="37"/>
      <c r="BL41" s="37"/>
      <c r="BM41" s="37"/>
      <c r="BN41" s="37">
        <v>11</v>
      </c>
      <c r="BO41" s="37"/>
      <c r="BP41" s="37"/>
      <c r="BQ41" s="37"/>
    </row>
    <row r="42" spans="1:79" ht="15.75" hidden="1" customHeight="1" x14ac:dyDescent="0.2">
      <c r="A42" s="83" t="s">
        <v>13</v>
      </c>
      <c r="B42" s="83"/>
      <c r="C42" s="92" t="s">
        <v>14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76"/>
      <c r="AA42" s="86" t="s">
        <v>10</v>
      </c>
      <c r="AB42" s="86"/>
      <c r="AC42" s="86"/>
      <c r="AD42" s="86"/>
      <c r="AE42" s="86"/>
      <c r="AF42" s="86" t="s">
        <v>9</v>
      </c>
      <c r="AG42" s="86"/>
      <c r="AH42" s="86"/>
      <c r="AI42" s="86"/>
      <c r="AJ42" s="86"/>
      <c r="AK42" s="84" t="s">
        <v>16</v>
      </c>
      <c r="AL42" s="84"/>
      <c r="AM42" s="84"/>
      <c r="AN42" s="84"/>
      <c r="AO42" s="84"/>
      <c r="AP42" s="86" t="s">
        <v>11</v>
      </c>
      <c r="AQ42" s="86"/>
      <c r="AR42" s="86"/>
      <c r="AS42" s="86"/>
      <c r="AT42" s="86"/>
      <c r="AU42" s="86" t="s">
        <v>12</v>
      </c>
      <c r="AV42" s="86"/>
      <c r="AW42" s="86"/>
      <c r="AX42" s="86"/>
      <c r="AY42" s="86"/>
      <c r="AZ42" s="84" t="s">
        <v>16</v>
      </c>
      <c r="BA42" s="84"/>
      <c r="BB42" s="84"/>
      <c r="BC42" s="84"/>
      <c r="BD42" s="83" t="s">
        <v>31</v>
      </c>
      <c r="BE42" s="83"/>
      <c r="BF42" s="83"/>
      <c r="BG42" s="83"/>
      <c r="BH42" s="83"/>
      <c r="BI42" s="83" t="s">
        <v>31</v>
      </c>
      <c r="BJ42" s="83"/>
      <c r="BK42" s="83"/>
      <c r="BL42" s="83"/>
      <c r="BM42" s="83"/>
      <c r="BN42" s="87" t="s">
        <v>16</v>
      </c>
      <c r="BO42" s="87"/>
      <c r="BP42" s="87"/>
      <c r="BQ42" s="87"/>
      <c r="CA42" s="1" t="s">
        <v>19</v>
      </c>
    </row>
    <row r="43" spans="1:79" ht="95.25" customHeight="1" x14ac:dyDescent="0.2">
      <c r="A43" s="37">
        <v>1</v>
      </c>
      <c r="B43" s="37"/>
      <c r="C43" s="38" t="s">
        <v>82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40"/>
      <c r="AA43" s="52">
        <v>0</v>
      </c>
      <c r="AB43" s="52"/>
      <c r="AC43" s="52"/>
      <c r="AD43" s="52"/>
      <c r="AE43" s="52"/>
      <c r="AF43" s="52">
        <v>42141491</v>
      </c>
      <c r="AG43" s="52"/>
      <c r="AH43" s="52"/>
      <c r="AI43" s="52"/>
      <c r="AJ43" s="52"/>
      <c r="AK43" s="52">
        <f t="shared" ref="AK43:AK48" si="0">AA43+AF43</f>
        <v>42141491</v>
      </c>
      <c r="AL43" s="52"/>
      <c r="AM43" s="52"/>
      <c r="AN43" s="52"/>
      <c r="AO43" s="52"/>
      <c r="AP43" s="52">
        <v>0</v>
      </c>
      <c r="AQ43" s="52"/>
      <c r="AR43" s="52"/>
      <c r="AS43" s="52"/>
      <c r="AT43" s="52"/>
      <c r="AU43" s="52">
        <v>42141044</v>
      </c>
      <c r="AV43" s="52"/>
      <c r="AW43" s="52"/>
      <c r="AX43" s="52"/>
      <c r="AY43" s="52"/>
      <c r="AZ43" s="52">
        <f t="shared" ref="AZ43:AZ48" si="1">AP43+AU43</f>
        <v>42141044</v>
      </c>
      <c r="BA43" s="52"/>
      <c r="BB43" s="52"/>
      <c r="BC43" s="52"/>
      <c r="BD43" s="52">
        <f t="shared" ref="BD43:BD48" si="2">AP43-AA43</f>
        <v>0</v>
      </c>
      <c r="BE43" s="52"/>
      <c r="BF43" s="52"/>
      <c r="BG43" s="52"/>
      <c r="BH43" s="52"/>
      <c r="BI43" s="52">
        <f t="shared" ref="BI43:BI48" si="3">AU43-AF43</f>
        <v>-447</v>
      </c>
      <c r="BJ43" s="52"/>
      <c r="BK43" s="52"/>
      <c r="BL43" s="52"/>
      <c r="BM43" s="52"/>
      <c r="BN43" s="52">
        <f t="shared" ref="BN43:BN48" si="4">BD43+BI43</f>
        <v>-447</v>
      </c>
      <c r="BO43" s="52"/>
      <c r="BP43" s="52"/>
      <c r="BQ43" s="52"/>
      <c r="CA43" s="1" t="s">
        <v>20</v>
      </c>
    </row>
    <row r="44" spans="1:79" ht="48" customHeight="1" x14ac:dyDescent="0.2">
      <c r="A44" s="37">
        <v>2</v>
      </c>
      <c r="B44" s="37"/>
      <c r="C44" s="38" t="s">
        <v>83</v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0"/>
      <c r="AA44" s="52">
        <v>0</v>
      </c>
      <c r="AB44" s="52"/>
      <c r="AC44" s="52"/>
      <c r="AD44" s="52"/>
      <c r="AE44" s="52"/>
      <c r="AF44" s="52">
        <v>2395307</v>
      </c>
      <c r="AG44" s="52"/>
      <c r="AH44" s="52"/>
      <c r="AI44" s="52"/>
      <c r="AJ44" s="52"/>
      <c r="AK44" s="52">
        <f>AF44</f>
        <v>2395307</v>
      </c>
      <c r="AL44" s="52"/>
      <c r="AM44" s="52"/>
      <c r="AN44" s="52"/>
      <c r="AO44" s="52"/>
      <c r="AP44" s="52">
        <v>0</v>
      </c>
      <c r="AQ44" s="52"/>
      <c r="AR44" s="52"/>
      <c r="AS44" s="52"/>
      <c r="AT44" s="52"/>
      <c r="AU44" s="52">
        <v>2113533</v>
      </c>
      <c r="AV44" s="52"/>
      <c r="AW44" s="52"/>
      <c r="AX44" s="52"/>
      <c r="AY44" s="52"/>
      <c r="AZ44" s="52">
        <f t="shared" si="1"/>
        <v>2113533</v>
      </c>
      <c r="BA44" s="52"/>
      <c r="BB44" s="52"/>
      <c r="BC44" s="52"/>
      <c r="BD44" s="52">
        <f t="shared" si="2"/>
        <v>0</v>
      </c>
      <c r="BE44" s="52"/>
      <c r="BF44" s="52"/>
      <c r="BG44" s="52"/>
      <c r="BH44" s="52"/>
      <c r="BI44" s="52">
        <f t="shared" si="3"/>
        <v>-281774</v>
      </c>
      <c r="BJ44" s="52"/>
      <c r="BK44" s="52"/>
      <c r="BL44" s="52"/>
      <c r="BM44" s="52"/>
      <c r="BN44" s="52">
        <f t="shared" si="4"/>
        <v>-281774</v>
      </c>
      <c r="BO44" s="52"/>
      <c r="BP44" s="52"/>
      <c r="BQ44" s="52"/>
    </row>
    <row r="45" spans="1:79" ht="99" customHeight="1" x14ac:dyDescent="0.2">
      <c r="A45" s="37">
        <v>3</v>
      </c>
      <c r="B45" s="37"/>
      <c r="C45" s="38" t="s">
        <v>121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40"/>
      <c r="AA45" s="52">
        <v>0</v>
      </c>
      <c r="AB45" s="52"/>
      <c r="AC45" s="52"/>
      <c r="AD45" s="52"/>
      <c r="AE45" s="52"/>
      <c r="AF45" s="52">
        <v>60000</v>
      </c>
      <c r="AG45" s="52"/>
      <c r="AH45" s="52"/>
      <c r="AI45" s="52"/>
      <c r="AJ45" s="52"/>
      <c r="AK45" s="52">
        <f>AF45</f>
        <v>60000</v>
      </c>
      <c r="AL45" s="52"/>
      <c r="AM45" s="52"/>
      <c r="AN45" s="52"/>
      <c r="AO45" s="52"/>
      <c r="AP45" s="52">
        <v>0</v>
      </c>
      <c r="AQ45" s="52"/>
      <c r="AR45" s="52"/>
      <c r="AS45" s="52"/>
      <c r="AT45" s="52"/>
      <c r="AU45" s="52">
        <v>60000</v>
      </c>
      <c r="AV45" s="52"/>
      <c r="AW45" s="52"/>
      <c r="AX45" s="52"/>
      <c r="AY45" s="52"/>
      <c r="AZ45" s="52">
        <f t="shared" si="1"/>
        <v>60000</v>
      </c>
      <c r="BA45" s="52"/>
      <c r="BB45" s="52"/>
      <c r="BC45" s="52"/>
      <c r="BD45" s="52">
        <f t="shared" si="2"/>
        <v>0</v>
      </c>
      <c r="BE45" s="52"/>
      <c r="BF45" s="52"/>
      <c r="BG45" s="52"/>
      <c r="BH45" s="52"/>
      <c r="BI45" s="52">
        <f t="shared" si="3"/>
        <v>0</v>
      </c>
      <c r="BJ45" s="52"/>
      <c r="BK45" s="52"/>
      <c r="BL45" s="52"/>
      <c r="BM45" s="52"/>
      <c r="BN45" s="52">
        <f t="shared" si="4"/>
        <v>0</v>
      </c>
      <c r="BO45" s="52"/>
      <c r="BP45" s="52"/>
      <c r="BQ45" s="52"/>
    </row>
    <row r="46" spans="1:79" ht="50.45" customHeight="1" x14ac:dyDescent="0.2">
      <c r="A46" s="37">
        <v>4</v>
      </c>
      <c r="B46" s="37"/>
      <c r="C46" s="38" t="s">
        <v>120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40"/>
      <c r="AA46" s="52">
        <v>0</v>
      </c>
      <c r="AB46" s="52"/>
      <c r="AC46" s="52"/>
      <c r="AD46" s="52"/>
      <c r="AE46" s="52"/>
      <c r="AF46" s="52">
        <v>13913326</v>
      </c>
      <c r="AG46" s="52"/>
      <c r="AH46" s="52"/>
      <c r="AI46" s="52"/>
      <c r="AJ46" s="52"/>
      <c r="AK46" s="52">
        <f>AF46</f>
        <v>13913326</v>
      </c>
      <c r="AL46" s="52"/>
      <c r="AM46" s="52"/>
      <c r="AN46" s="52"/>
      <c r="AO46" s="52"/>
      <c r="AP46" s="52">
        <v>0</v>
      </c>
      <c r="AQ46" s="52"/>
      <c r="AR46" s="52"/>
      <c r="AS46" s="52"/>
      <c r="AT46" s="52"/>
      <c r="AU46" s="52">
        <v>8297585.6699999999</v>
      </c>
      <c r="AV46" s="52"/>
      <c r="AW46" s="52"/>
      <c r="AX46" s="52"/>
      <c r="AY46" s="52"/>
      <c r="AZ46" s="52">
        <f t="shared" si="1"/>
        <v>8297585.6699999999</v>
      </c>
      <c r="BA46" s="52"/>
      <c r="BB46" s="52"/>
      <c r="BC46" s="52"/>
      <c r="BD46" s="52">
        <f t="shared" si="2"/>
        <v>0</v>
      </c>
      <c r="BE46" s="52"/>
      <c r="BF46" s="52"/>
      <c r="BG46" s="52"/>
      <c r="BH46" s="52"/>
      <c r="BI46" s="52">
        <f t="shared" si="3"/>
        <v>-5615740.3300000001</v>
      </c>
      <c r="BJ46" s="52"/>
      <c r="BK46" s="52"/>
      <c r="BL46" s="52"/>
      <c r="BM46" s="52"/>
      <c r="BN46" s="52">
        <f t="shared" si="4"/>
        <v>-5615740.3300000001</v>
      </c>
      <c r="BO46" s="52"/>
      <c r="BP46" s="52"/>
      <c r="BQ46" s="52"/>
    </row>
    <row r="47" spans="1:79" ht="48" customHeight="1" x14ac:dyDescent="0.2">
      <c r="A47" s="37">
        <v>5</v>
      </c>
      <c r="B47" s="37"/>
      <c r="C47" s="38" t="s">
        <v>84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40"/>
      <c r="AA47" s="52">
        <v>0</v>
      </c>
      <c r="AB47" s="52"/>
      <c r="AC47" s="52"/>
      <c r="AD47" s="52"/>
      <c r="AE47" s="52"/>
      <c r="AF47" s="52">
        <v>12908509</v>
      </c>
      <c r="AG47" s="52"/>
      <c r="AH47" s="52"/>
      <c r="AI47" s="52"/>
      <c r="AJ47" s="52"/>
      <c r="AK47" s="52">
        <f t="shared" si="0"/>
        <v>12908509</v>
      </c>
      <c r="AL47" s="52"/>
      <c r="AM47" s="52"/>
      <c r="AN47" s="52"/>
      <c r="AO47" s="52"/>
      <c r="AP47" s="52">
        <v>0</v>
      </c>
      <c r="AQ47" s="52"/>
      <c r="AR47" s="52"/>
      <c r="AS47" s="52"/>
      <c r="AT47" s="52"/>
      <c r="AU47" s="52">
        <v>12260110.369999999</v>
      </c>
      <c r="AV47" s="52"/>
      <c r="AW47" s="52"/>
      <c r="AX47" s="52"/>
      <c r="AY47" s="52"/>
      <c r="AZ47" s="52">
        <f t="shared" si="1"/>
        <v>12260110.369999999</v>
      </c>
      <c r="BA47" s="52"/>
      <c r="BB47" s="52"/>
      <c r="BC47" s="52"/>
      <c r="BD47" s="52">
        <f t="shared" si="2"/>
        <v>0</v>
      </c>
      <c r="BE47" s="52"/>
      <c r="BF47" s="52"/>
      <c r="BG47" s="52"/>
      <c r="BH47" s="52"/>
      <c r="BI47" s="52">
        <f t="shared" si="3"/>
        <v>-648398.63000000082</v>
      </c>
      <c r="BJ47" s="52"/>
      <c r="BK47" s="52"/>
      <c r="BL47" s="52"/>
      <c r="BM47" s="52"/>
      <c r="BN47" s="52">
        <f t="shared" si="4"/>
        <v>-648398.63000000082</v>
      </c>
      <c r="BO47" s="52"/>
      <c r="BP47" s="52"/>
      <c r="BQ47" s="52"/>
    </row>
    <row r="48" spans="1:79" s="29" customFormat="1" ht="15" customHeight="1" x14ac:dyDescent="0.2">
      <c r="A48" s="44"/>
      <c r="B48" s="44"/>
      <c r="C48" s="45" t="s">
        <v>85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7"/>
      <c r="AA48" s="69">
        <v>0</v>
      </c>
      <c r="AB48" s="69"/>
      <c r="AC48" s="69"/>
      <c r="AD48" s="69"/>
      <c r="AE48" s="69"/>
      <c r="AF48" s="69">
        <f>SUM(AF43:AJ47)</f>
        <v>71418633</v>
      </c>
      <c r="AG48" s="69"/>
      <c r="AH48" s="69"/>
      <c r="AI48" s="69"/>
      <c r="AJ48" s="69"/>
      <c r="AK48" s="69">
        <f t="shared" si="0"/>
        <v>71418633</v>
      </c>
      <c r="AL48" s="69"/>
      <c r="AM48" s="69"/>
      <c r="AN48" s="69"/>
      <c r="AO48" s="69"/>
      <c r="AP48" s="69">
        <v>0</v>
      </c>
      <c r="AQ48" s="69"/>
      <c r="AR48" s="69"/>
      <c r="AS48" s="69"/>
      <c r="AT48" s="69"/>
      <c r="AU48" s="69">
        <f>SUM(AU43:AY47)</f>
        <v>64872273.039999999</v>
      </c>
      <c r="AV48" s="69"/>
      <c r="AW48" s="69"/>
      <c r="AX48" s="69"/>
      <c r="AY48" s="69"/>
      <c r="AZ48" s="69">
        <f t="shared" si="1"/>
        <v>64872273.039999999</v>
      </c>
      <c r="BA48" s="69"/>
      <c r="BB48" s="69"/>
      <c r="BC48" s="69"/>
      <c r="BD48" s="69">
        <f t="shared" si="2"/>
        <v>0</v>
      </c>
      <c r="BE48" s="69"/>
      <c r="BF48" s="69"/>
      <c r="BG48" s="69"/>
      <c r="BH48" s="69"/>
      <c r="BI48" s="69">
        <f t="shared" si="3"/>
        <v>-6546359.9600000009</v>
      </c>
      <c r="BJ48" s="69"/>
      <c r="BK48" s="69"/>
      <c r="BL48" s="69"/>
      <c r="BM48" s="69"/>
      <c r="BN48" s="69">
        <f t="shared" si="4"/>
        <v>-6546359.9600000009</v>
      </c>
      <c r="BO48" s="69"/>
      <c r="BP48" s="69"/>
      <c r="BQ48" s="69"/>
    </row>
    <row r="50" spans="1:79" ht="29.25" customHeight="1" x14ac:dyDescent="0.2">
      <c r="A50" s="93" t="s">
        <v>76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</row>
    <row r="51" spans="1:79" ht="9.7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</row>
    <row r="52" spans="1:79" ht="15.75" customHeight="1" x14ac:dyDescent="0.2">
      <c r="A52" s="37" t="s">
        <v>3</v>
      </c>
      <c r="B52" s="37"/>
      <c r="C52" s="37" t="s">
        <v>60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</row>
    <row r="53" spans="1:79" ht="15.75" x14ac:dyDescent="0.2">
      <c r="A53" s="37">
        <v>1</v>
      </c>
      <c r="B53" s="37"/>
      <c r="C53" s="107">
        <v>2</v>
      </c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</row>
    <row r="54" spans="1:79" hidden="1" x14ac:dyDescent="0.2">
      <c r="A54" s="77" t="s">
        <v>13</v>
      </c>
      <c r="B54" s="78"/>
      <c r="C54" s="108" t="s">
        <v>14</v>
      </c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110"/>
      <c r="CA54" s="1" t="s">
        <v>70</v>
      </c>
    </row>
    <row r="55" spans="1:79" ht="20.25" customHeight="1" x14ac:dyDescent="0.2">
      <c r="A55" s="75">
        <v>1</v>
      </c>
      <c r="B55" s="76"/>
      <c r="C55" s="38" t="s">
        <v>122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40"/>
      <c r="CA55" s="1" t="s">
        <v>61</v>
      </c>
    </row>
    <row r="56" spans="1:79" ht="22.5" customHeight="1" x14ac:dyDescent="0.2">
      <c r="A56" s="75">
        <v>2</v>
      </c>
      <c r="B56" s="76"/>
      <c r="C56" s="38" t="s">
        <v>123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40"/>
    </row>
    <row r="57" spans="1:79" ht="20.25" customHeight="1" x14ac:dyDescent="0.2">
      <c r="A57" s="75">
        <v>4</v>
      </c>
      <c r="B57" s="76"/>
      <c r="C57" s="38" t="s">
        <v>124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40"/>
    </row>
    <row r="58" spans="1:79" ht="18.75" customHeight="1" x14ac:dyDescent="0.2">
      <c r="A58" s="75">
        <v>5</v>
      </c>
      <c r="B58" s="76"/>
      <c r="C58" s="38" t="s">
        <v>123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40"/>
    </row>
    <row r="60" spans="1:79" ht="15.75" customHeight="1" x14ac:dyDescent="0.2">
      <c r="A60" s="93" t="s">
        <v>42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</row>
    <row r="61" spans="1:79" ht="15" customHeight="1" x14ac:dyDescent="0.2">
      <c r="A61" s="96" t="s">
        <v>110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</row>
    <row r="62" spans="1:79" ht="28.5" customHeight="1" x14ac:dyDescent="0.2">
      <c r="A62" s="79" t="s">
        <v>3</v>
      </c>
      <c r="B62" s="80"/>
      <c r="C62" s="37" t="s">
        <v>28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 t="s">
        <v>25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 t="s">
        <v>44</v>
      </c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 t="s">
        <v>0</v>
      </c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2"/>
      <c r="BP62" s="2"/>
      <c r="BQ62" s="2"/>
    </row>
    <row r="63" spans="1:79" ht="29.1" customHeight="1" x14ac:dyDescent="0.2">
      <c r="A63" s="81"/>
      <c r="B63" s="82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 t="s">
        <v>2</v>
      </c>
      <c r="T63" s="37"/>
      <c r="U63" s="37"/>
      <c r="V63" s="37"/>
      <c r="W63" s="37"/>
      <c r="X63" s="37" t="s">
        <v>1</v>
      </c>
      <c r="Y63" s="37"/>
      <c r="Z63" s="37"/>
      <c r="AA63" s="37"/>
      <c r="AB63" s="37"/>
      <c r="AC63" s="37" t="s">
        <v>26</v>
      </c>
      <c r="AD63" s="37"/>
      <c r="AE63" s="37"/>
      <c r="AF63" s="37"/>
      <c r="AG63" s="37"/>
      <c r="AH63" s="37"/>
      <c r="AI63" s="37" t="s">
        <v>2</v>
      </c>
      <c r="AJ63" s="37"/>
      <c r="AK63" s="37"/>
      <c r="AL63" s="37"/>
      <c r="AM63" s="37"/>
      <c r="AN63" s="37" t="s">
        <v>1</v>
      </c>
      <c r="AO63" s="37"/>
      <c r="AP63" s="37"/>
      <c r="AQ63" s="37"/>
      <c r="AR63" s="37"/>
      <c r="AS63" s="37" t="s">
        <v>26</v>
      </c>
      <c r="AT63" s="37"/>
      <c r="AU63" s="37"/>
      <c r="AV63" s="37"/>
      <c r="AW63" s="37"/>
      <c r="AX63" s="37"/>
      <c r="AY63" s="53" t="s">
        <v>2</v>
      </c>
      <c r="AZ63" s="90"/>
      <c r="BA63" s="90"/>
      <c r="BB63" s="90"/>
      <c r="BC63" s="91"/>
      <c r="BD63" s="53" t="s">
        <v>1</v>
      </c>
      <c r="BE63" s="90"/>
      <c r="BF63" s="90"/>
      <c r="BG63" s="90"/>
      <c r="BH63" s="91"/>
      <c r="BI63" s="37" t="s">
        <v>26</v>
      </c>
      <c r="BJ63" s="37"/>
      <c r="BK63" s="37"/>
      <c r="BL63" s="37"/>
      <c r="BM63" s="37"/>
      <c r="BN63" s="37"/>
      <c r="BO63" s="2"/>
      <c r="BP63" s="2"/>
      <c r="BQ63" s="2"/>
    </row>
    <row r="64" spans="1:79" ht="15.95" customHeight="1" x14ac:dyDescent="0.25">
      <c r="A64" s="37">
        <v>1</v>
      </c>
      <c r="B64" s="37"/>
      <c r="C64" s="37">
        <v>2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>
        <v>3</v>
      </c>
      <c r="T64" s="37"/>
      <c r="U64" s="37"/>
      <c r="V64" s="37"/>
      <c r="W64" s="37"/>
      <c r="X64" s="37">
        <v>4</v>
      </c>
      <c r="Y64" s="37"/>
      <c r="Z64" s="37"/>
      <c r="AA64" s="37"/>
      <c r="AB64" s="37"/>
      <c r="AC64" s="37">
        <v>5</v>
      </c>
      <c r="AD64" s="37"/>
      <c r="AE64" s="37"/>
      <c r="AF64" s="37"/>
      <c r="AG64" s="37"/>
      <c r="AH64" s="37"/>
      <c r="AI64" s="37">
        <v>6</v>
      </c>
      <c r="AJ64" s="37"/>
      <c r="AK64" s="37"/>
      <c r="AL64" s="37"/>
      <c r="AM64" s="37"/>
      <c r="AN64" s="37">
        <v>7</v>
      </c>
      <c r="AO64" s="37"/>
      <c r="AP64" s="37"/>
      <c r="AQ64" s="37"/>
      <c r="AR64" s="37"/>
      <c r="AS64" s="37">
        <v>8</v>
      </c>
      <c r="AT64" s="37"/>
      <c r="AU64" s="37"/>
      <c r="AV64" s="37"/>
      <c r="AW64" s="37"/>
      <c r="AX64" s="37"/>
      <c r="AY64" s="37">
        <v>9</v>
      </c>
      <c r="AZ64" s="37"/>
      <c r="BA64" s="37"/>
      <c r="BB64" s="37"/>
      <c r="BC64" s="37"/>
      <c r="BD64" s="37">
        <v>10</v>
      </c>
      <c r="BE64" s="37"/>
      <c r="BF64" s="37"/>
      <c r="BG64" s="37"/>
      <c r="BH64" s="37"/>
      <c r="BI64" s="53">
        <v>11</v>
      </c>
      <c r="BJ64" s="90"/>
      <c r="BK64" s="90"/>
      <c r="BL64" s="90"/>
      <c r="BM64" s="90"/>
      <c r="BN64" s="91"/>
      <c r="BO64" s="6"/>
      <c r="BP64" s="6"/>
      <c r="BQ64" s="6"/>
    </row>
    <row r="65" spans="1:79" ht="18" hidden="1" customHeight="1" x14ac:dyDescent="0.2">
      <c r="A65" s="83" t="s">
        <v>13</v>
      </c>
      <c r="B65" s="83"/>
      <c r="C65" s="85" t="s">
        <v>14</v>
      </c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6" t="s">
        <v>10</v>
      </c>
      <c r="T65" s="86"/>
      <c r="U65" s="86"/>
      <c r="V65" s="86"/>
      <c r="W65" s="86"/>
      <c r="X65" s="86" t="s">
        <v>9</v>
      </c>
      <c r="Y65" s="86"/>
      <c r="Z65" s="86"/>
      <c r="AA65" s="86"/>
      <c r="AB65" s="86"/>
      <c r="AC65" s="84" t="s">
        <v>16</v>
      </c>
      <c r="AD65" s="87"/>
      <c r="AE65" s="87"/>
      <c r="AF65" s="87"/>
      <c r="AG65" s="87"/>
      <c r="AH65" s="87"/>
      <c r="AI65" s="86" t="s">
        <v>11</v>
      </c>
      <c r="AJ65" s="86"/>
      <c r="AK65" s="86"/>
      <c r="AL65" s="86"/>
      <c r="AM65" s="86"/>
      <c r="AN65" s="86" t="s">
        <v>12</v>
      </c>
      <c r="AO65" s="86"/>
      <c r="AP65" s="86"/>
      <c r="AQ65" s="86"/>
      <c r="AR65" s="86"/>
      <c r="AS65" s="84" t="s">
        <v>16</v>
      </c>
      <c r="AT65" s="87"/>
      <c r="AU65" s="87"/>
      <c r="AV65" s="87"/>
      <c r="AW65" s="87"/>
      <c r="AX65" s="87"/>
      <c r="AY65" s="75" t="s">
        <v>17</v>
      </c>
      <c r="AZ65" s="92"/>
      <c r="BA65" s="92"/>
      <c r="BB65" s="92"/>
      <c r="BC65" s="76"/>
      <c r="BD65" s="75" t="s">
        <v>17</v>
      </c>
      <c r="BE65" s="92"/>
      <c r="BF65" s="92"/>
      <c r="BG65" s="92"/>
      <c r="BH65" s="76"/>
      <c r="BI65" s="87" t="s">
        <v>16</v>
      </c>
      <c r="BJ65" s="87"/>
      <c r="BK65" s="87"/>
      <c r="BL65" s="87"/>
      <c r="BM65" s="87"/>
      <c r="BN65" s="87"/>
      <c r="BO65" s="7"/>
      <c r="BP65" s="7"/>
      <c r="BQ65" s="7"/>
      <c r="CA65" s="1" t="s">
        <v>21</v>
      </c>
    </row>
    <row r="66" spans="1:79" s="29" customFormat="1" ht="15" customHeight="1" x14ac:dyDescent="0.2">
      <c r="A66" s="84"/>
      <c r="B66" s="84"/>
      <c r="C66" s="88" t="s">
        <v>86</v>
      </c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>
        <f>S66+X66</f>
        <v>0</v>
      </c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>
        <f>AI66+AN66</f>
        <v>0</v>
      </c>
      <c r="AT66" s="69"/>
      <c r="AU66" s="69"/>
      <c r="AV66" s="69"/>
      <c r="AW66" s="69"/>
      <c r="AX66" s="69"/>
      <c r="AY66" s="69">
        <f>AI66-S66</f>
        <v>0</v>
      </c>
      <c r="AZ66" s="69"/>
      <c r="BA66" s="69"/>
      <c r="BB66" s="69"/>
      <c r="BC66" s="69"/>
      <c r="BD66" s="89">
        <f>AN66-X66</f>
        <v>0</v>
      </c>
      <c r="BE66" s="89"/>
      <c r="BF66" s="89"/>
      <c r="BG66" s="89"/>
      <c r="BH66" s="89"/>
      <c r="BI66" s="89">
        <f>AY66+BD66</f>
        <v>0</v>
      </c>
      <c r="BJ66" s="89"/>
      <c r="BK66" s="89"/>
      <c r="BL66" s="89"/>
      <c r="BM66" s="89"/>
      <c r="BN66" s="89"/>
      <c r="BO66" s="30"/>
      <c r="BP66" s="30"/>
      <c r="BQ66" s="30"/>
      <c r="CA66" s="29" t="s">
        <v>22</v>
      </c>
    </row>
    <row r="68" spans="1:79" ht="15.75" customHeight="1" x14ac:dyDescent="0.2">
      <c r="A68" s="93" t="s">
        <v>43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</row>
    <row r="69" spans="1:79" ht="15.75" customHeight="1" x14ac:dyDescent="0.2">
      <c r="A69" s="93" t="s">
        <v>62</v>
      </c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</row>
    <row r="70" spans="1:79" ht="8.25" customHeight="1" x14ac:dyDescent="0.2"/>
    <row r="71" spans="1:79" ht="45" customHeight="1" x14ac:dyDescent="0.2">
      <c r="A71" s="79" t="s">
        <v>3</v>
      </c>
      <c r="B71" s="80"/>
      <c r="C71" s="79" t="s">
        <v>6</v>
      </c>
      <c r="D71" s="94"/>
      <c r="E71" s="94"/>
      <c r="F71" s="94"/>
      <c r="G71" s="94"/>
      <c r="H71" s="94"/>
      <c r="I71" s="80"/>
      <c r="J71" s="79" t="s">
        <v>5</v>
      </c>
      <c r="K71" s="94"/>
      <c r="L71" s="94"/>
      <c r="M71" s="94"/>
      <c r="N71" s="80"/>
      <c r="O71" s="79" t="s">
        <v>4</v>
      </c>
      <c r="P71" s="94"/>
      <c r="Q71" s="94"/>
      <c r="R71" s="94"/>
      <c r="S71" s="94"/>
      <c r="T71" s="94"/>
      <c r="U71" s="94"/>
      <c r="V71" s="94"/>
      <c r="W71" s="94"/>
      <c r="X71" s="80"/>
      <c r="Y71" s="37" t="s">
        <v>25</v>
      </c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 t="s">
        <v>45</v>
      </c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106" t="s">
        <v>0</v>
      </c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8"/>
      <c r="BS71" s="8"/>
      <c r="BT71" s="8"/>
      <c r="BU71" s="8"/>
      <c r="BV71" s="8"/>
      <c r="BW71" s="8"/>
      <c r="BX71" s="8"/>
      <c r="BY71" s="8"/>
    </row>
    <row r="72" spans="1:79" ht="32.25" customHeight="1" x14ac:dyDescent="0.2">
      <c r="A72" s="81"/>
      <c r="B72" s="82"/>
      <c r="C72" s="81"/>
      <c r="D72" s="95"/>
      <c r="E72" s="95"/>
      <c r="F72" s="95"/>
      <c r="G72" s="95"/>
      <c r="H72" s="95"/>
      <c r="I72" s="82"/>
      <c r="J72" s="81"/>
      <c r="K72" s="95"/>
      <c r="L72" s="95"/>
      <c r="M72" s="95"/>
      <c r="N72" s="82"/>
      <c r="O72" s="81"/>
      <c r="P72" s="95"/>
      <c r="Q72" s="95"/>
      <c r="R72" s="95"/>
      <c r="S72" s="95"/>
      <c r="T72" s="95"/>
      <c r="U72" s="95"/>
      <c r="V72" s="95"/>
      <c r="W72" s="95"/>
      <c r="X72" s="82"/>
      <c r="Y72" s="53" t="s">
        <v>2</v>
      </c>
      <c r="Z72" s="90"/>
      <c r="AA72" s="90"/>
      <c r="AB72" s="90"/>
      <c r="AC72" s="91"/>
      <c r="AD72" s="53" t="s">
        <v>1</v>
      </c>
      <c r="AE72" s="90"/>
      <c r="AF72" s="90"/>
      <c r="AG72" s="90"/>
      <c r="AH72" s="91"/>
      <c r="AI72" s="37" t="s">
        <v>26</v>
      </c>
      <c r="AJ72" s="37"/>
      <c r="AK72" s="37"/>
      <c r="AL72" s="37"/>
      <c r="AM72" s="37"/>
      <c r="AN72" s="37" t="s">
        <v>2</v>
      </c>
      <c r="AO72" s="37"/>
      <c r="AP72" s="37"/>
      <c r="AQ72" s="37"/>
      <c r="AR72" s="37"/>
      <c r="AS72" s="37" t="s">
        <v>1</v>
      </c>
      <c r="AT72" s="37"/>
      <c r="AU72" s="37"/>
      <c r="AV72" s="37"/>
      <c r="AW72" s="37"/>
      <c r="AX72" s="37" t="s">
        <v>26</v>
      </c>
      <c r="AY72" s="37"/>
      <c r="AZ72" s="37"/>
      <c r="BA72" s="37"/>
      <c r="BB72" s="37"/>
      <c r="BC72" s="37" t="s">
        <v>2</v>
      </c>
      <c r="BD72" s="37"/>
      <c r="BE72" s="37"/>
      <c r="BF72" s="37"/>
      <c r="BG72" s="37"/>
      <c r="BH72" s="37" t="s">
        <v>1</v>
      </c>
      <c r="BI72" s="37"/>
      <c r="BJ72" s="37"/>
      <c r="BK72" s="37"/>
      <c r="BL72" s="37"/>
      <c r="BM72" s="37" t="s">
        <v>26</v>
      </c>
      <c r="BN72" s="37"/>
      <c r="BO72" s="37"/>
      <c r="BP72" s="37"/>
      <c r="BQ72" s="37"/>
      <c r="BR72" s="2"/>
      <c r="BS72" s="2"/>
      <c r="BT72" s="2"/>
      <c r="BU72" s="2"/>
      <c r="BV72" s="2"/>
      <c r="BW72" s="2"/>
      <c r="BX72" s="2"/>
      <c r="BY72" s="2"/>
    </row>
    <row r="73" spans="1:79" ht="15.95" customHeight="1" x14ac:dyDescent="0.2">
      <c r="A73" s="37">
        <v>1</v>
      </c>
      <c r="B73" s="37"/>
      <c r="C73" s="37">
        <v>2</v>
      </c>
      <c r="D73" s="37"/>
      <c r="E73" s="37"/>
      <c r="F73" s="37"/>
      <c r="G73" s="37"/>
      <c r="H73" s="37"/>
      <c r="I73" s="37"/>
      <c r="J73" s="37">
        <v>3</v>
      </c>
      <c r="K73" s="37"/>
      <c r="L73" s="37"/>
      <c r="M73" s="37"/>
      <c r="N73" s="37"/>
      <c r="O73" s="37">
        <v>4</v>
      </c>
      <c r="P73" s="37"/>
      <c r="Q73" s="37"/>
      <c r="R73" s="37"/>
      <c r="S73" s="37"/>
      <c r="T73" s="37"/>
      <c r="U73" s="37"/>
      <c r="V73" s="37"/>
      <c r="W73" s="37"/>
      <c r="X73" s="37"/>
      <c r="Y73" s="37">
        <v>5</v>
      </c>
      <c r="Z73" s="37"/>
      <c r="AA73" s="37"/>
      <c r="AB73" s="37"/>
      <c r="AC73" s="37"/>
      <c r="AD73" s="37">
        <v>6</v>
      </c>
      <c r="AE73" s="37"/>
      <c r="AF73" s="37"/>
      <c r="AG73" s="37"/>
      <c r="AH73" s="37"/>
      <c r="AI73" s="37">
        <v>7</v>
      </c>
      <c r="AJ73" s="37"/>
      <c r="AK73" s="37"/>
      <c r="AL73" s="37"/>
      <c r="AM73" s="37"/>
      <c r="AN73" s="53">
        <v>8</v>
      </c>
      <c r="AO73" s="90"/>
      <c r="AP73" s="90"/>
      <c r="AQ73" s="90"/>
      <c r="AR73" s="91"/>
      <c r="AS73" s="53">
        <v>9</v>
      </c>
      <c r="AT73" s="90"/>
      <c r="AU73" s="90"/>
      <c r="AV73" s="90"/>
      <c r="AW73" s="91"/>
      <c r="AX73" s="53">
        <v>10</v>
      </c>
      <c r="AY73" s="90"/>
      <c r="AZ73" s="90"/>
      <c r="BA73" s="90"/>
      <c r="BB73" s="91"/>
      <c r="BC73" s="53">
        <v>11</v>
      </c>
      <c r="BD73" s="90"/>
      <c r="BE73" s="90"/>
      <c r="BF73" s="90"/>
      <c r="BG73" s="91"/>
      <c r="BH73" s="53">
        <v>12</v>
      </c>
      <c r="BI73" s="90"/>
      <c r="BJ73" s="90"/>
      <c r="BK73" s="90"/>
      <c r="BL73" s="91"/>
      <c r="BM73" s="53">
        <v>13</v>
      </c>
      <c r="BN73" s="90"/>
      <c r="BO73" s="90"/>
      <c r="BP73" s="90"/>
      <c r="BQ73" s="91"/>
      <c r="BR73" s="2"/>
      <c r="BS73" s="2"/>
      <c r="BT73" s="2"/>
      <c r="BU73" s="2"/>
      <c r="BV73" s="2"/>
      <c r="BW73" s="2"/>
      <c r="BX73" s="2"/>
      <c r="BY73" s="2"/>
    </row>
    <row r="74" spans="1:79" ht="12.75" hidden="1" customHeight="1" x14ac:dyDescent="0.2">
      <c r="A74" s="83" t="s">
        <v>36</v>
      </c>
      <c r="B74" s="83"/>
      <c r="C74" s="97" t="s">
        <v>14</v>
      </c>
      <c r="D74" s="98"/>
      <c r="E74" s="98"/>
      <c r="F74" s="98"/>
      <c r="G74" s="98"/>
      <c r="H74" s="98"/>
      <c r="I74" s="99"/>
      <c r="J74" s="83" t="s">
        <v>15</v>
      </c>
      <c r="K74" s="83"/>
      <c r="L74" s="83"/>
      <c r="M74" s="83"/>
      <c r="N74" s="83"/>
      <c r="O74" s="85" t="s">
        <v>37</v>
      </c>
      <c r="P74" s="85"/>
      <c r="Q74" s="85"/>
      <c r="R74" s="85"/>
      <c r="S74" s="85"/>
      <c r="T74" s="85"/>
      <c r="U74" s="85"/>
      <c r="V74" s="85"/>
      <c r="W74" s="85"/>
      <c r="X74" s="97"/>
      <c r="Y74" s="86" t="s">
        <v>10</v>
      </c>
      <c r="Z74" s="86"/>
      <c r="AA74" s="86"/>
      <c r="AB74" s="86"/>
      <c r="AC74" s="86"/>
      <c r="AD74" s="86" t="s">
        <v>29</v>
      </c>
      <c r="AE74" s="86"/>
      <c r="AF74" s="86"/>
      <c r="AG74" s="86"/>
      <c r="AH74" s="86"/>
      <c r="AI74" s="86" t="s">
        <v>78</v>
      </c>
      <c r="AJ74" s="86"/>
      <c r="AK74" s="86"/>
      <c r="AL74" s="86"/>
      <c r="AM74" s="86"/>
      <c r="AN74" s="86" t="s">
        <v>30</v>
      </c>
      <c r="AO74" s="86"/>
      <c r="AP74" s="86"/>
      <c r="AQ74" s="86"/>
      <c r="AR74" s="86"/>
      <c r="AS74" s="86" t="s">
        <v>11</v>
      </c>
      <c r="AT74" s="86"/>
      <c r="AU74" s="86"/>
      <c r="AV74" s="86"/>
      <c r="AW74" s="86"/>
      <c r="AX74" s="86" t="s">
        <v>79</v>
      </c>
      <c r="AY74" s="86"/>
      <c r="AZ74" s="86"/>
      <c r="BA74" s="86"/>
      <c r="BB74" s="86"/>
      <c r="BC74" s="86" t="s">
        <v>32</v>
      </c>
      <c r="BD74" s="86"/>
      <c r="BE74" s="86"/>
      <c r="BF74" s="86"/>
      <c r="BG74" s="86"/>
      <c r="BH74" s="86" t="s">
        <v>32</v>
      </c>
      <c r="BI74" s="86"/>
      <c r="BJ74" s="86"/>
      <c r="BK74" s="86"/>
      <c r="BL74" s="86"/>
      <c r="BM74" s="105" t="s">
        <v>16</v>
      </c>
      <c r="BN74" s="105"/>
      <c r="BO74" s="105"/>
      <c r="BP74" s="105"/>
      <c r="BQ74" s="105"/>
      <c r="CA74" s="1" t="s">
        <v>23</v>
      </c>
    </row>
    <row r="75" spans="1:79" s="29" customFormat="1" ht="15.75" x14ac:dyDescent="0.2">
      <c r="A75" s="44">
        <v>0</v>
      </c>
      <c r="B75" s="44"/>
      <c r="C75" s="65" t="s">
        <v>87</v>
      </c>
      <c r="D75" s="65"/>
      <c r="E75" s="65"/>
      <c r="F75" s="65"/>
      <c r="G75" s="65"/>
      <c r="H75" s="65"/>
      <c r="I75" s="65"/>
      <c r="J75" s="65" t="s">
        <v>88</v>
      </c>
      <c r="K75" s="65"/>
      <c r="L75" s="65"/>
      <c r="M75" s="65"/>
      <c r="N75" s="65"/>
      <c r="O75" s="65" t="s">
        <v>88</v>
      </c>
      <c r="P75" s="65"/>
      <c r="Q75" s="65"/>
      <c r="R75" s="65"/>
      <c r="S75" s="65"/>
      <c r="T75" s="65"/>
      <c r="U75" s="65"/>
      <c r="V75" s="65"/>
      <c r="W75" s="65"/>
      <c r="X75" s="65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111"/>
      <c r="BN75" s="111"/>
      <c r="BO75" s="111"/>
      <c r="BP75" s="111"/>
      <c r="BQ75" s="111"/>
      <c r="BR75" s="31"/>
      <c r="BS75" s="31"/>
      <c r="BT75" s="31"/>
      <c r="BU75" s="31"/>
      <c r="BV75" s="31"/>
      <c r="BW75" s="31"/>
      <c r="BX75" s="31"/>
      <c r="BY75" s="31"/>
      <c r="CA75" s="29" t="s">
        <v>24</v>
      </c>
    </row>
    <row r="76" spans="1:79" ht="69" customHeight="1" x14ac:dyDescent="0.2">
      <c r="A76" s="37">
        <v>1</v>
      </c>
      <c r="B76" s="37"/>
      <c r="C76" s="59" t="s">
        <v>89</v>
      </c>
      <c r="D76" s="39"/>
      <c r="E76" s="39"/>
      <c r="F76" s="39"/>
      <c r="G76" s="39"/>
      <c r="H76" s="39"/>
      <c r="I76" s="40"/>
      <c r="J76" s="60" t="s">
        <v>90</v>
      </c>
      <c r="K76" s="60"/>
      <c r="L76" s="60"/>
      <c r="M76" s="60"/>
      <c r="N76" s="60"/>
      <c r="O76" s="61" t="s">
        <v>134</v>
      </c>
      <c r="P76" s="62"/>
      <c r="Q76" s="62"/>
      <c r="R76" s="62"/>
      <c r="S76" s="62"/>
      <c r="T76" s="62"/>
      <c r="U76" s="62"/>
      <c r="V76" s="62"/>
      <c r="W76" s="62"/>
      <c r="X76" s="63"/>
      <c r="Y76" s="52">
        <v>0</v>
      </c>
      <c r="Z76" s="52"/>
      <c r="AA76" s="52"/>
      <c r="AB76" s="52"/>
      <c r="AC76" s="52"/>
      <c r="AD76" s="52">
        <f>AF43+AF47</f>
        <v>55050000</v>
      </c>
      <c r="AE76" s="52"/>
      <c r="AF76" s="52"/>
      <c r="AG76" s="52"/>
      <c r="AH76" s="52"/>
      <c r="AI76" s="52">
        <f>AD76</f>
        <v>55050000</v>
      </c>
      <c r="AJ76" s="52"/>
      <c r="AK76" s="52"/>
      <c r="AL76" s="52"/>
      <c r="AM76" s="52"/>
      <c r="AN76" s="52">
        <v>0</v>
      </c>
      <c r="AO76" s="52"/>
      <c r="AP76" s="52"/>
      <c r="AQ76" s="52"/>
      <c r="AR76" s="52"/>
      <c r="AS76" s="52">
        <f>AU43+AU47</f>
        <v>54401154.369999997</v>
      </c>
      <c r="AT76" s="52"/>
      <c r="AU76" s="52"/>
      <c r="AV76" s="52"/>
      <c r="AW76" s="52"/>
      <c r="AX76" s="52">
        <f>AS76</f>
        <v>54401154.369999997</v>
      </c>
      <c r="AY76" s="52"/>
      <c r="AZ76" s="52"/>
      <c r="BA76" s="52"/>
      <c r="BB76" s="52"/>
      <c r="BC76" s="52">
        <f>AN76-Y76</f>
        <v>0</v>
      </c>
      <c r="BD76" s="52"/>
      <c r="BE76" s="52"/>
      <c r="BF76" s="52"/>
      <c r="BG76" s="52"/>
      <c r="BH76" s="52">
        <f>AS76-AD76</f>
        <v>-648845.63000000268</v>
      </c>
      <c r="BI76" s="52"/>
      <c r="BJ76" s="52"/>
      <c r="BK76" s="52"/>
      <c r="BL76" s="52"/>
      <c r="BM76" s="52">
        <f>BH76</f>
        <v>-648845.63000000268</v>
      </c>
      <c r="BN76" s="52"/>
      <c r="BO76" s="52"/>
      <c r="BP76" s="52"/>
      <c r="BQ76" s="52"/>
      <c r="BR76" s="9"/>
      <c r="BS76" s="9"/>
      <c r="BT76" s="9"/>
      <c r="BU76" s="9"/>
      <c r="BV76" s="9"/>
      <c r="BW76" s="9"/>
      <c r="BX76" s="9"/>
      <c r="BY76" s="9"/>
    </row>
    <row r="77" spans="1:79" ht="98.25" customHeight="1" x14ac:dyDescent="0.2">
      <c r="A77" s="37">
        <v>2</v>
      </c>
      <c r="B77" s="37"/>
      <c r="C77" s="72" t="s">
        <v>91</v>
      </c>
      <c r="D77" s="73"/>
      <c r="E77" s="73"/>
      <c r="F77" s="73"/>
      <c r="G77" s="73"/>
      <c r="H77" s="73"/>
      <c r="I77" s="74"/>
      <c r="J77" s="60" t="s">
        <v>90</v>
      </c>
      <c r="K77" s="60"/>
      <c r="L77" s="60"/>
      <c r="M77" s="60"/>
      <c r="N77" s="60"/>
      <c r="O77" s="61" t="s">
        <v>134</v>
      </c>
      <c r="P77" s="62"/>
      <c r="Q77" s="62"/>
      <c r="R77" s="62"/>
      <c r="S77" s="62"/>
      <c r="T77" s="62"/>
      <c r="U77" s="62"/>
      <c r="V77" s="62"/>
      <c r="W77" s="62"/>
      <c r="X77" s="63"/>
      <c r="Y77" s="52">
        <v>0</v>
      </c>
      <c r="Z77" s="52"/>
      <c r="AA77" s="52"/>
      <c r="AB77" s="52"/>
      <c r="AC77" s="52"/>
      <c r="AD77" s="52">
        <f>AF44+AF46</f>
        <v>16308633</v>
      </c>
      <c r="AE77" s="52"/>
      <c r="AF77" s="52"/>
      <c r="AG77" s="52"/>
      <c r="AH77" s="52"/>
      <c r="AI77" s="52">
        <f>AD77</f>
        <v>16308633</v>
      </c>
      <c r="AJ77" s="52"/>
      <c r="AK77" s="52"/>
      <c r="AL77" s="52"/>
      <c r="AM77" s="52"/>
      <c r="AN77" s="52">
        <v>0</v>
      </c>
      <c r="AO77" s="52"/>
      <c r="AP77" s="52"/>
      <c r="AQ77" s="52"/>
      <c r="AR77" s="52"/>
      <c r="AS77" s="52">
        <f>AU44+AU46</f>
        <v>10411118.67</v>
      </c>
      <c r="AT77" s="52"/>
      <c r="AU77" s="52"/>
      <c r="AV77" s="52"/>
      <c r="AW77" s="52"/>
      <c r="AX77" s="52">
        <v>7032193.5999999996</v>
      </c>
      <c r="AY77" s="52"/>
      <c r="AZ77" s="52"/>
      <c r="BA77" s="52"/>
      <c r="BB77" s="52"/>
      <c r="BC77" s="52">
        <f>AN77-Y77</f>
        <v>0</v>
      </c>
      <c r="BD77" s="52"/>
      <c r="BE77" s="52"/>
      <c r="BF77" s="52"/>
      <c r="BG77" s="52"/>
      <c r="BH77" s="52">
        <f t="shared" ref="BH77:BH82" si="5">AS77-AD77</f>
        <v>-5897514.3300000001</v>
      </c>
      <c r="BI77" s="52"/>
      <c r="BJ77" s="52"/>
      <c r="BK77" s="52"/>
      <c r="BL77" s="52"/>
      <c r="BM77" s="52">
        <f t="shared" ref="BM77:BM80" si="6">BH77</f>
        <v>-5897514.3300000001</v>
      </c>
      <c r="BN77" s="52"/>
      <c r="BO77" s="52"/>
      <c r="BP77" s="52"/>
      <c r="BQ77" s="52"/>
      <c r="BR77" s="9"/>
      <c r="BS77" s="9"/>
      <c r="BT77" s="9"/>
      <c r="BU77" s="9"/>
      <c r="BV77" s="9"/>
      <c r="BW77" s="9"/>
      <c r="BX77" s="9"/>
      <c r="BY77" s="9"/>
    </row>
    <row r="78" spans="1:79" ht="80.099999999999994" customHeight="1" x14ac:dyDescent="0.2">
      <c r="A78" s="37">
        <v>3</v>
      </c>
      <c r="B78" s="37"/>
      <c r="C78" s="59" t="s">
        <v>92</v>
      </c>
      <c r="D78" s="39"/>
      <c r="E78" s="39"/>
      <c r="F78" s="39"/>
      <c r="G78" s="39"/>
      <c r="H78" s="39"/>
      <c r="I78" s="40"/>
      <c r="J78" s="60" t="s">
        <v>90</v>
      </c>
      <c r="K78" s="60"/>
      <c r="L78" s="60"/>
      <c r="M78" s="60"/>
      <c r="N78" s="60"/>
      <c r="O78" s="61" t="s">
        <v>134</v>
      </c>
      <c r="P78" s="62"/>
      <c r="Q78" s="62"/>
      <c r="R78" s="62"/>
      <c r="S78" s="62"/>
      <c r="T78" s="62"/>
      <c r="U78" s="62"/>
      <c r="V78" s="62"/>
      <c r="W78" s="62"/>
      <c r="X78" s="63"/>
      <c r="Y78" s="52">
        <v>0</v>
      </c>
      <c r="Z78" s="52"/>
      <c r="AA78" s="52"/>
      <c r="AB78" s="52"/>
      <c r="AC78" s="52"/>
      <c r="AD78" s="52">
        <f>AF45</f>
        <v>60000</v>
      </c>
      <c r="AE78" s="52"/>
      <c r="AF78" s="52"/>
      <c r="AG78" s="52"/>
      <c r="AH78" s="52"/>
      <c r="AI78" s="52">
        <f>AD78</f>
        <v>60000</v>
      </c>
      <c r="AJ78" s="52"/>
      <c r="AK78" s="52"/>
      <c r="AL78" s="52"/>
      <c r="AM78" s="52"/>
      <c r="AN78" s="52">
        <v>0</v>
      </c>
      <c r="AO78" s="52"/>
      <c r="AP78" s="52"/>
      <c r="AQ78" s="52"/>
      <c r="AR78" s="52"/>
      <c r="AS78" s="52">
        <v>60000</v>
      </c>
      <c r="AT78" s="52"/>
      <c r="AU78" s="52"/>
      <c r="AV78" s="52"/>
      <c r="AW78" s="52"/>
      <c r="AX78" s="52">
        <f>AS78</f>
        <v>60000</v>
      </c>
      <c r="AY78" s="52"/>
      <c r="AZ78" s="52"/>
      <c r="BA78" s="52"/>
      <c r="BB78" s="52"/>
      <c r="BC78" s="52">
        <f>AN78-Y78</f>
        <v>0</v>
      </c>
      <c r="BD78" s="52"/>
      <c r="BE78" s="52"/>
      <c r="BF78" s="52"/>
      <c r="BG78" s="52"/>
      <c r="BH78" s="52">
        <f t="shared" si="5"/>
        <v>0</v>
      </c>
      <c r="BI78" s="52"/>
      <c r="BJ78" s="52"/>
      <c r="BK78" s="52"/>
      <c r="BL78" s="52"/>
      <c r="BM78" s="71">
        <f t="shared" si="6"/>
        <v>0</v>
      </c>
      <c r="BN78" s="71"/>
      <c r="BO78" s="71"/>
      <c r="BP78" s="71"/>
      <c r="BQ78" s="71"/>
      <c r="BR78" s="9"/>
      <c r="BS78" s="9"/>
      <c r="BT78" s="9"/>
      <c r="BU78" s="9"/>
      <c r="BV78" s="9"/>
      <c r="BW78" s="9"/>
      <c r="BX78" s="9"/>
      <c r="BY78" s="9"/>
    </row>
    <row r="79" spans="1:79" s="29" customFormat="1" ht="15.75" x14ac:dyDescent="0.2">
      <c r="A79" s="44">
        <v>0</v>
      </c>
      <c r="B79" s="44"/>
      <c r="C79" s="64" t="s">
        <v>93</v>
      </c>
      <c r="D79" s="46"/>
      <c r="E79" s="46"/>
      <c r="F79" s="46"/>
      <c r="G79" s="46"/>
      <c r="H79" s="46"/>
      <c r="I79" s="47"/>
      <c r="J79" s="65" t="s">
        <v>88</v>
      </c>
      <c r="K79" s="65"/>
      <c r="L79" s="65"/>
      <c r="M79" s="65"/>
      <c r="N79" s="65"/>
      <c r="O79" s="66" t="s">
        <v>88</v>
      </c>
      <c r="P79" s="67"/>
      <c r="Q79" s="67"/>
      <c r="R79" s="67"/>
      <c r="S79" s="67"/>
      <c r="T79" s="67"/>
      <c r="U79" s="67"/>
      <c r="V79" s="67"/>
      <c r="W79" s="67"/>
      <c r="X79" s="68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 t="s">
        <v>129</v>
      </c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52"/>
      <c r="BI79" s="52"/>
      <c r="BJ79" s="52"/>
      <c r="BK79" s="52"/>
      <c r="BL79" s="52"/>
      <c r="BM79" s="71"/>
      <c r="BN79" s="71"/>
      <c r="BO79" s="71"/>
      <c r="BP79" s="71"/>
      <c r="BQ79" s="71"/>
      <c r="BR79" s="31"/>
      <c r="BS79" s="31"/>
      <c r="BT79" s="31"/>
      <c r="BU79" s="31"/>
      <c r="BV79" s="31"/>
      <c r="BW79" s="31"/>
      <c r="BX79" s="31"/>
      <c r="BY79" s="31"/>
    </row>
    <row r="80" spans="1:79" ht="80.25" customHeight="1" x14ac:dyDescent="0.2">
      <c r="A80" s="37">
        <v>2</v>
      </c>
      <c r="B80" s="37"/>
      <c r="C80" s="59" t="s">
        <v>96</v>
      </c>
      <c r="D80" s="39"/>
      <c r="E80" s="39"/>
      <c r="F80" s="39"/>
      <c r="G80" s="39"/>
      <c r="H80" s="39"/>
      <c r="I80" s="40"/>
      <c r="J80" s="60" t="s">
        <v>95</v>
      </c>
      <c r="K80" s="60"/>
      <c r="L80" s="60"/>
      <c r="M80" s="60"/>
      <c r="N80" s="60"/>
      <c r="O80" s="61" t="s">
        <v>134</v>
      </c>
      <c r="P80" s="62"/>
      <c r="Q80" s="62"/>
      <c r="R80" s="62"/>
      <c r="S80" s="62"/>
      <c r="T80" s="62"/>
      <c r="U80" s="62"/>
      <c r="V80" s="62"/>
      <c r="W80" s="62"/>
      <c r="X80" s="63"/>
      <c r="Y80" s="52">
        <v>0</v>
      </c>
      <c r="Z80" s="52"/>
      <c r="AA80" s="52"/>
      <c r="AB80" s="52"/>
      <c r="AC80" s="52"/>
      <c r="AD80" s="70">
        <v>2</v>
      </c>
      <c r="AE80" s="70"/>
      <c r="AF80" s="70"/>
      <c r="AG80" s="70"/>
      <c r="AH80" s="70"/>
      <c r="AI80" s="70">
        <f>AD80</f>
        <v>2</v>
      </c>
      <c r="AJ80" s="70"/>
      <c r="AK80" s="70"/>
      <c r="AL80" s="70"/>
      <c r="AM80" s="70"/>
      <c r="AN80" s="52">
        <v>0</v>
      </c>
      <c r="AO80" s="52"/>
      <c r="AP80" s="52"/>
      <c r="AQ80" s="52"/>
      <c r="AR80" s="52"/>
      <c r="AS80" s="70">
        <v>2</v>
      </c>
      <c r="AT80" s="70"/>
      <c r="AU80" s="70"/>
      <c r="AV80" s="70"/>
      <c r="AW80" s="70"/>
      <c r="AX80" s="70">
        <f>AS80</f>
        <v>2</v>
      </c>
      <c r="AY80" s="70"/>
      <c r="AZ80" s="70"/>
      <c r="BA80" s="70"/>
      <c r="BB80" s="70"/>
      <c r="BC80" s="52">
        <f>AN80-Y80</f>
        <v>0</v>
      </c>
      <c r="BD80" s="52"/>
      <c r="BE80" s="52"/>
      <c r="BF80" s="52"/>
      <c r="BG80" s="52"/>
      <c r="BH80" s="52">
        <f t="shared" si="5"/>
        <v>0</v>
      </c>
      <c r="BI80" s="52"/>
      <c r="BJ80" s="52"/>
      <c r="BK80" s="52"/>
      <c r="BL80" s="52"/>
      <c r="BM80" s="52">
        <f t="shared" si="6"/>
        <v>0</v>
      </c>
      <c r="BN80" s="52"/>
      <c r="BO80" s="52"/>
      <c r="BP80" s="52"/>
      <c r="BQ80" s="52"/>
      <c r="BR80" s="9"/>
      <c r="BS80" s="9"/>
      <c r="BT80" s="9"/>
      <c r="BU80" s="9"/>
      <c r="BV80" s="9"/>
      <c r="BW80" s="9"/>
      <c r="BX80" s="9"/>
      <c r="BY80" s="9"/>
    </row>
    <row r="81" spans="1:79" ht="79.5" customHeight="1" x14ac:dyDescent="0.2">
      <c r="A81" s="37">
        <v>1</v>
      </c>
      <c r="B81" s="37"/>
      <c r="C81" s="59" t="s">
        <v>94</v>
      </c>
      <c r="D81" s="39"/>
      <c r="E81" s="39"/>
      <c r="F81" s="39"/>
      <c r="G81" s="39"/>
      <c r="H81" s="39"/>
      <c r="I81" s="40"/>
      <c r="J81" s="60" t="s">
        <v>95</v>
      </c>
      <c r="K81" s="60"/>
      <c r="L81" s="60"/>
      <c r="M81" s="60"/>
      <c r="N81" s="60"/>
      <c r="O81" s="61" t="s">
        <v>134</v>
      </c>
      <c r="P81" s="62"/>
      <c r="Q81" s="62"/>
      <c r="R81" s="62"/>
      <c r="S81" s="62"/>
      <c r="T81" s="62"/>
      <c r="U81" s="62"/>
      <c r="V81" s="62"/>
      <c r="W81" s="62"/>
      <c r="X81" s="63"/>
      <c r="Y81" s="52">
        <v>0</v>
      </c>
      <c r="Z81" s="52"/>
      <c r="AA81" s="52"/>
      <c r="AB81" s="52"/>
      <c r="AC81" s="52"/>
      <c r="AD81" s="70">
        <v>2</v>
      </c>
      <c r="AE81" s="70"/>
      <c r="AF81" s="70"/>
      <c r="AG81" s="70"/>
      <c r="AH81" s="70"/>
      <c r="AI81" s="70">
        <f>AD81</f>
        <v>2</v>
      </c>
      <c r="AJ81" s="70"/>
      <c r="AK81" s="70"/>
      <c r="AL81" s="70"/>
      <c r="AM81" s="70"/>
      <c r="AN81" s="52">
        <v>0</v>
      </c>
      <c r="AO81" s="52"/>
      <c r="AP81" s="52"/>
      <c r="AQ81" s="52"/>
      <c r="AR81" s="52"/>
      <c r="AS81" s="70">
        <v>2</v>
      </c>
      <c r="AT81" s="70"/>
      <c r="AU81" s="70"/>
      <c r="AV81" s="70"/>
      <c r="AW81" s="70"/>
      <c r="AX81" s="70">
        <f>AS81</f>
        <v>2</v>
      </c>
      <c r="AY81" s="70"/>
      <c r="AZ81" s="70"/>
      <c r="BA81" s="70"/>
      <c r="BB81" s="70"/>
      <c r="BC81" s="52">
        <f>AN81-Y81</f>
        <v>0</v>
      </c>
      <c r="BD81" s="52"/>
      <c r="BE81" s="52"/>
      <c r="BF81" s="52"/>
      <c r="BG81" s="52"/>
      <c r="BH81" s="52">
        <f t="shared" si="5"/>
        <v>0</v>
      </c>
      <c r="BI81" s="52"/>
      <c r="BJ81" s="52"/>
      <c r="BK81" s="52"/>
      <c r="BL81" s="52"/>
      <c r="BM81" s="52">
        <v>0</v>
      </c>
      <c r="BN81" s="52"/>
      <c r="BO81" s="52"/>
      <c r="BP81" s="52"/>
      <c r="BQ81" s="52"/>
      <c r="BR81" s="9"/>
      <c r="BS81" s="9"/>
      <c r="BT81" s="9"/>
      <c r="BU81" s="9"/>
      <c r="BV81" s="9"/>
      <c r="BW81" s="9"/>
      <c r="BX81" s="9"/>
      <c r="BY81" s="9"/>
    </row>
    <row r="82" spans="1:79" ht="115.5" customHeight="1" x14ac:dyDescent="0.2">
      <c r="A82" s="37">
        <v>3</v>
      </c>
      <c r="B82" s="37"/>
      <c r="C82" s="59" t="s">
        <v>125</v>
      </c>
      <c r="D82" s="39"/>
      <c r="E82" s="39"/>
      <c r="F82" s="39"/>
      <c r="G82" s="39"/>
      <c r="H82" s="39"/>
      <c r="I82" s="40"/>
      <c r="J82" s="60" t="s">
        <v>95</v>
      </c>
      <c r="K82" s="60"/>
      <c r="L82" s="60"/>
      <c r="M82" s="60"/>
      <c r="N82" s="60"/>
      <c r="O82" s="61" t="s">
        <v>134</v>
      </c>
      <c r="P82" s="62"/>
      <c r="Q82" s="62"/>
      <c r="R82" s="62"/>
      <c r="S82" s="62"/>
      <c r="T82" s="62"/>
      <c r="U82" s="62"/>
      <c r="V82" s="62"/>
      <c r="W82" s="62"/>
      <c r="X82" s="63"/>
      <c r="Y82" s="52">
        <v>0</v>
      </c>
      <c r="Z82" s="52"/>
      <c r="AA82" s="52"/>
      <c r="AB82" s="52"/>
      <c r="AC82" s="52"/>
      <c r="AD82" s="70">
        <v>1</v>
      </c>
      <c r="AE82" s="70"/>
      <c r="AF82" s="70"/>
      <c r="AG82" s="70"/>
      <c r="AH82" s="70"/>
      <c r="AI82" s="70">
        <v>1</v>
      </c>
      <c r="AJ82" s="70"/>
      <c r="AK82" s="70"/>
      <c r="AL82" s="70"/>
      <c r="AM82" s="70"/>
      <c r="AN82" s="52">
        <v>0</v>
      </c>
      <c r="AO82" s="52"/>
      <c r="AP82" s="52"/>
      <c r="AQ82" s="52"/>
      <c r="AR82" s="52"/>
      <c r="AS82" s="70">
        <v>1</v>
      </c>
      <c r="AT82" s="70"/>
      <c r="AU82" s="70"/>
      <c r="AV82" s="70"/>
      <c r="AW82" s="70"/>
      <c r="AX82" s="70">
        <v>1</v>
      </c>
      <c r="AY82" s="70"/>
      <c r="AZ82" s="70"/>
      <c r="BA82" s="70"/>
      <c r="BB82" s="70"/>
      <c r="BC82" s="52">
        <f>AN82-Y82</f>
        <v>0</v>
      </c>
      <c r="BD82" s="52"/>
      <c r="BE82" s="52"/>
      <c r="BF82" s="52"/>
      <c r="BG82" s="52"/>
      <c r="BH82" s="52">
        <f t="shared" si="5"/>
        <v>0</v>
      </c>
      <c r="BI82" s="52"/>
      <c r="BJ82" s="52"/>
      <c r="BK82" s="52"/>
      <c r="BL82" s="52"/>
      <c r="BM82" s="52">
        <v>0</v>
      </c>
      <c r="BN82" s="52"/>
      <c r="BO82" s="52"/>
      <c r="BP82" s="52"/>
      <c r="BQ82" s="52"/>
      <c r="BR82" s="9"/>
      <c r="BS82" s="9"/>
      <c r="BT82" s="9"/>
      <c r="BU82" s="9"/>
      <c r="BV82" s="9"/>
      <c r="BW82" s="9"/>
      <c r="BX82" s="9"/>
      <c r="BY82" s="9"/>
    </row>
    <row r="83" spans="1:79" s="29" customFormat="1" ht="15.75" x14ac:dyDescent="0.2">
      <c r="A83" s="44">
        <v>0</v>
      </c>
      <c r="B83" s="44"/>
      <c r="C83" s="64" t="s">
        <v>97</v>
      </c>
      <c r="D83" s="46"/>
      <c r="E83" s="46"/>
      <c r="F83" s="46"/>
      <c r="G83" s="46"/>
      <c r="H83" s="46"/>
      <c r="I83" s="47"/>
      <c r="J83" s="65" t="s">
        <v>88</v>
      </c>
      <c r="K83" s="65"/>
      <c r="L83" s="65"/>
      <c r="M83" s="65"/>
      <c r="N83" s="65"/>
      <c r="O83" s="66" t="s">
        <v>88</v>
      </c>
      <c r="P83" s="67"/>
      <c r="Q83" s="67"/>
      <c r="R83" s="67"/>
      <c r="S83" s="67"/>
      <c r="T83" s="67"/>
      <c r="U83" s="67"/>
      <c r="V83" s="67"/>
      <c r="W83" s="67"/>
      <c r="X83" s="68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31"/>
      <c r="BS83" s="31"/>
      <c r="BT83" s="31"/>
      <c r="BU83" s="31"/>
      <c r="BV83" s="31"/>
      <c r="BW83" s="31"/>
      <c r="BX83" s="31"/>
      <c r="BY83" s="31"/>
    </row>
    <row r="84" spans="1:79" ht="82.5" customHeight="1" x14ac:dyDescent="0.2">
      <c r="A84" s="37">
        <v>1</v>
      </c>
      <c r="B84" s="37"/>
      <c r="C84" s="59" t="s">
        <v>98</v>
      </c>
      <c r="D84" s="39"/>
      <c r="E84" s="39"/>
      <c r="F84" s="39"/>
      <c r="G84" s="39"/>
      <c r="H84" s="39"/>
      <c r="I84" s="40"/>
      <c r="J84" s="60" t="s">
        <v>90</v>
      </c>
      <c r="K84" s="60"/>
      <c r="L84" s="60"/>
      <c r="M84" s="60"/>
      <c r="N84" s="60"/>
      <c r="O84" s="61" t="s">
        <v>99</v>
      </c>
      <c r="P84" s="62"/>
      <c r="Q84" s="62"/>
      <c r="R84" s="62"/>
      <c r="S84" s="62"/>
      <c r="T84" s="62"/>
      <c r="U84" s="62"/>
      <c r="V84" s="62"/>
      <c r="W84" s="62"/>
      <c r="X84" s="63"/>
      <c r="Y84" s="52">
        <v>0</v>
      </c>
      <c r="Z84" s="52"/>
      <c r="AA84" s="52"/>
      <c r="AB84" s="52"/>
      <c r="AC84" s="52"/>
      <c r="AD84" s="52">
        <f>AD76/2</f>
        <v>27525000</v>
      </c>
      <c r="AE84" s="52"/>
      <c r="AF84" s="52"/>
      <c r="AG84" s="52"/>
      <c r="AH84" s="52"/>
      <c r="AI84" s="52">
        <f>AD84</f>
        <v>27525000</v>
      </c>
      <c r="AJ84" s="52"/>
      <c r="AK84" s="52"/>
      <c r="AL84" s="52"/>
      <c r="AM84" s="52"/>
      <c r="AN84" s="52">
        <v>0</v>
      </c>
      <c r="AO84" s="52"/>
      <c r="AP84" s="52"/>
      <c r="AQ84" s="52"/>
      <c r="AR84" s="52"/>
      <c r="AS84" s="52">
        <f>AS76/2</f>
        <v>27200577.184999999</v>
      </c>
      <c r="AT84" s="52"/>
      <c r="AU84" s="52"/>
      <c r="AV84" s="52"/>
      <c r="AW84" s="52"/>
      <c r="AX84" s="52">
        <f>AS84</f>
        <v>27200577.184999999</v>
      </c>
      <c r="AY84" s="52"/>
      <c r="AZ84" s="52"/>
      <c r="BA84" s="52"/>
      <c r="BB84" s="52"/>
      <c r="BC84" s="52">
        <f>AN84-Y84</f>
        <v>0</v>
      </c>
      <c r="BD84" s="52"/>
      <c r="BE84" s="52"/>
      <c r="BF84" s="52"/>
      <c r="BG84" s="52"/>
      <c r="BH84" s="52">
        <f>AS84-AD84</f>
        <v>-324422.81500000134</v>
      </c>
      <c r="BI84" s="52"/>
      <c r="BJ84" s="52"/>
      <c r="BK84" s="52"/>
      <c r="BL84" s="52"/>
      <c r="BM84" s="52">
        <f>BH84</f>
        <v>-324422.81500000134</v>
      </c>
      <c r="BN84" s="52"/>
      <c r="BO84" s="52"/>
      <c r="BP84" s="52"/>
      <c r="BQ84" s="52"/>
      <c r="BR84" s="9"/>
      <c r="BS84" s="9"/>
      <c r="BT84" s="9"/>
      <c r="BU84" s="9"/>
      <c r="BV84" s="9"/>
      <c r="BW84" s="9"/>
      <c r="BX84" s="9"/>
      <c r="BY84" s="9"/>
    </row>
    <row r="85" spans="1:79" ht="84" customHeight="1" x14ac:dyDescent="0.2">
      <c r="A85" s="37">
        <v>2</v>
      </c>
      <c r="B85" s="37"/>
      <c r="C85" s="59" t="s">
        <v>100</v>
      </c>
      <c r="D85" s="39"/>
      <c r="E85" s="39"/>
      <c r="F85" s="39"/>
      <c r="G85" s="39"/>
      <c r="H85" s="39"/>
      <c r="I85" s="40"/>
      <c r="J85" s="60" t="s">
        <v>90</v>
      </c>
      <c r="K85" s="60"/>
      <c r="L85" s="60"/>
      <c r="M85" s="60"/>
      <c r="N85" s="60"/>
      <c r="O85" s="61" t="s">
        <v>99</v>
      </c>
      <c r="P85" s="62"/>
      <c r="Q85" s="62"/>
      <c r="R85" s="62"/>
      <c r="S85" s="62"/>
      <c r="T85" s="62"/>
      <c r="U85" s="62"/>
      <c r="V85" s="62"/>
      <c r="W85" s="62"/>
      <c r="X85" s="63"/>
      <c r="Y85" s="52">
        <v>0</v>
      </c>
      <c r="Z85" s="52"/>
      <c r="AA85" s="52"/>
      <c r="AB85" s="52"/>
      <c r="AC85" s="52"/>
      <c r="AD85" s="52">
        <f>AD77/2</f>
        <v>8154316.5</v>
      </c>
      <c r="AE85" s="52"/>
      <c r="AF85" s="52"/>
      <c r="AG85" s="52"/>
      <c r="AH85" s="52"/>
      <c r="AI85" s="52">
        <v>9427500</v>
      </c>
      <c r="AJ85" s="52"/>
      <c r="AK85" s="52"/>
      <c r="AL85" s="52"/>
      <c r="AM85" s="52"/>
      <c r="AN85" s="52">
        <v>0</v>
      </c>
      <c r="AO85" s="52"/>
      <c r="AP85" s="52"/>
      <c r="AQ85" s="52"/>
      <c r="AR85" s="52"/>
      <c r="AS85" s="52">
        <f>AS77/2</f>
        <v>5205559.335</v>
      </c>
      <c r="AT85" s="52"/>
      <c r="AU85" s="52"/>
      <c r="AV85" s="52"/>
      <c r="AW85" s="52"/>
      <c r="AX85" s="52">
        <f>AS85</f>
        <v>5205559.335</v>
      </c>
      <c r="AY85" s="52"/>
      <c r="AZ85" s="52"/>
      <c r="BA85" s="52"/>
      <c r="BB85" s="52"/>
      <c r="BC85" s="52">
        <f>AN85-Y85</f>
        <v>0</v>
      </c>
      <c r="BD85" s="52"/>
      <c r="BE85" s="52"/>
      <c r="BF85" s="52"/>
      <c r="BG85" s="52"/>
      <c r="BH85" s="52">
        <f>AS85-AD85</f>
        <v>-2948757.165</v>
      </c>
      <c r="BI85" s="52"/>
      <c r="BJ85" s="52"/>
      <c r="BK85" s="52"/>
      <c r="BL85" s="52"/>
      <c r="BM85" s="52">
        <f>BH85</f>
        <v>-2948757.165</v>
      </c>
      <c r="BN85" s="52"/>
      <c r="BO85" s="52"/>
      <c r="BP85" s="52"/>
      <c r="BQ85" s="52"/>
      <c r="BR85" s="9"/>
      <c r="BS85" s="9"/>
      <c r="BT85" s="9"/>
      <c r="BU85" s="9"/>
      <c r="BV85" s="9"/>
      <c r="BW85" s="9"/>
      <c r="BX85" s="9"/>
      <c r="BY85" s="9"/>
    </row>
    <row r="86" spans="1:79" ht="97.5" customHeight="1" x14ac:dyDescent="0.2">
      <c r="A86" s="37">
        <v>3</v>
      </c>
      <c r="B86" s="37"/>
      <c r="C86" s="59" t="s">
        <v>101</v>
      </c>
      <c r="D86" s="39"/>
      <c r="E86" s="39"/>
      <c r="F86" s="39"/>
      <c r="G86" s="39"/>
      <c r="H86" s="39"/>
      <c r="I86" s="40"/>
      <c r="J86" s="60" t="s">
        <v>90</v>
      </c>
      <c r="K86" s="60"/>
      <c r="L86" s="60"/>
      <c r="M86" s="60"/>
      <c r="N86" s="60"/>
      <c r="O86" s="61" t="s">
        <v>102</v>
      </c>
      <c r="P86" s="62"/>
      <c r="Q86" s="62"/>
      <c r="R86" s="62"/>
      <c r="S86" s="62"/>
      <c r="T86" s="62"/>
      <c r="U86" s="62"/>
      <c r="V86" s="62"/>
      <c r="W86" s="62"/>
      <c r="X86" s="63"/>
      <c r="Y86" s="52">
        <v>0</v>
      </c>
      <c r="Z86" s="52"/>
      <c r="AA86" s="52"/>
      <c r="AB86" s="52"/>
      <c r="AC86" s="52"/>
      <c r="AD86" s="52">
        <f>AD78</f>
        <v>60000</v>
      </c>
      <c r="AE86" s="52"/>
      <c r="AF86" s="52"/>
      <c r="AG86" s="52"/>
      <c r="AH86" s="52"/>
      <c r="AI86" s="52">
        <f>AD86</f>
        <v>60000</v>
      </c>
      <c r="AJ86" s="52"/>
      <c r="AK86" s="52"/>
      <c r="AL86" s="52"/>
      <c r="AM86" s="52"/>
      <c r="AN86" s="52">
        <v>0</v>
      </c>
      <c r="AO86" s="52"/>
      <c r="AP86" s="52"/>
      <c r="AQ86" s="52"/>
      <c r="AR86" s="52"/>
      <c r="AS86" s="52">
        <v>60000</v>
      </c>
      <c r="AT86" s="52"/>
      <c r="AU86" s="52"/>
      <c r="AV86" s="52"/>
      <c r="AW86" s="52"/>
      <c r="AX86" s="52">
        <f>AS86</f>
        <v>60000</v>
      </c>
      <c r="AY86" s="52"/>
      <c r="AZ86" s="52"/>
      <c r="BA86" s="52"/>
      <c r="BB86" s="52"/>
      <c r="BC86" s="52">
        <f>AN86-Y86</f>
        <v>0</v>
      </c>
      <c r="BD86" s="52"/>
      <c r="BE86" s="52"/>
      <c r="BF86" s="52"/>
      <c r="BG86" s="52"/>
      <c r="BH86" s="52">
        <f>AS86-AD86</f>
        <v>0</v>
      </c>
      <c r="BI86" s="52"/>
      <c r="BJ86" s="52"/>
      <c r="BK86" s="52"/>
      <c r="BL86" s="52"/>
      <c r="BM86" s="52">
        <f t="shared" ref="BM86:BM88" si="7">BH86</f>
        <v>0</v>
      </c>
      <c r="BN86" s="52"/>
      <c r="BO86" s="52"/>
      <c r="BP86" s="52"/>
      <c r="BQ86" s="52"/>
      <c r="BR86" s="9"/>
      <c r="BS86" s="9"/>
      <c r="BT86" s="9"/>
      <c r="BU86" s="9"/>
      <c r="BV86" s="9"/>
      <c r="BW86" s="9"/>
      <c r="BX86" s="9"/>
      <c r="BY86" s="9"/>
    </row>
    <row r="87" spans="1:79" s="29" customFormat="1" ht="15.75" x14ac:dyDescent="0.2">
      <c r="A87" s="44">
        <v>0</v>
      </c>
      <c r="B87" s="44"/>
      <c r="C87" s="64" t="s">
        <v>103</v>
      </c>
      <c r="D87" s="46"/>
      <c r="E87" s="46"/>
      <c r="F87" s="46"/>
      <c r="G87" s="46"/>
      <c r="H87" s="46"/>
      <c r="I87" s="47"/>
      <c r="J87" s="65" t="s">
        <v>88</v>
      </c>
      <c r="K87" s="65"/>
      <c r="L87" s="65"/>
      <c r="M87" s="65"/>
      <c r="N87" s="65"/>
      <c r="O87" s="66" t="s">
        <v>88</v>
      </c>
      <c r="P87" s="67"/>
      <c r="Q87" s="67"/>
      <c r="R87" s="67"/>
      <c r="S87" s="67"/>
      <c r="T87" s="67"/>
      <c r="U87" s="67"/>
      <c r="V87" s="67"/>
      <c r="W87" s="67"/>
      <c r="X87" s="68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52"/>
      <c r="BN87" s="52"/>
      <c r="BO87" s="52"/>
      <c r="BP87" s="52"/>
      <c r="BQ87" s="52"/>
      <c r="BR87" s="31"/>
      <c r="BS87" s="31"/>
      <c r="BT87" s="31"/>
      <c r="BU87" s="31"/>
      <c r="BV87" s="31"/>
      <c r="BW87" s="31"/>
      <c r="BX87" s="31"/>
      <c r="BY87" s="31"/>
    </row>
    <row r="88" spans="1:79" ht="96" customHeight="1" x14ac:dyDescent="0.2">
      <c r="A88" s="37">
        <v>1</v>
      </c>
      <c r="B88" s="37"/>
      <c r="C88" s="59" t="s">
        <v>126</v>
      </c>
      <c r="D88" s="39"/>
      <c r="E88" s="39"/>
      <c r="F88" s="39"/>
      <c r="G88" s="39"/>
      <c r="H88" s="39"/>
      <c r="I88" s="40"/>
      <c r="J88" s="60" t="s">
        <v>104</v>
      </c>
      <c r="K88" s="60"/>
      <c r="L88" s="60"/>
      <c r="M88" s="60"/>
      <c r="N88" s="60"/>
      <c r="O88" s="61" t="s">
        <v>99</v>
      </c>
      <c r="P88" s="62"/>
      <c r="Q88" s="62"/>
      <c r="R88" s="62"/>
      <c r="S88" s="62"/>
      <c r="T88" s="62"/>
      <c r="U88" s="62"/>
      <c r="V88" s="62"/>
      <c r="W88" s="62"/>
      <c r="X88" s="63"/>
      <c r="Y88" s="52">
        <v>0</v>
      </c>
      <c r="Z88" s="52"/>
      <c r="AA88" s="52"/>
      <c r="AB88" s="52"/>
      <c r="AC88" s="52"/>
      <c r="AD88" s="52">
        <v>61.3</v>
      </c>
      <c r="AE88" s="52"/>
      <c r="AF88" s="52"/>
      <c r="AG88" s="52"/>
      <c r="AH88" s="52"/>
      <c r="AI88" s="52">
        <v>61.3</v>
      </c>
      <c r="AJ88" s="52"/>
      <c r="AK88" s="52"/>
      <c r="AL88" s="52"/>
      <c r="AM88" s="52"/>
      <c r="AN88" s="52">
        <v>0</v>
      </c>
      <c r="AO88" s="52"/>
      <c r="AP88" s="52"/>
      <c r="AQ88" s="52"/>
      <c r="AR88" s="52"/>
      <c r="AS88" s="52">
        <f>(23.4+97.3)/2</f>
        <v>60.349999999999994</v>
      </c>
      <c r="AT88" s="52"/>
      <c r="AU88" s="52"/>
      <c r="AV88" s="52"/>
      <c r="AW88" s="52"/>
      <c r="AX88" s="52">
        <f>AS88</f>
        <v>60.349999999999994</v>
      </c>
      <c r="AY88" s="52"/>
      <c r="AZ88" s="52"/>
      <c r="BA88" s="52"/>
      <c r="BB88" s="52"/>
      <c r="BC88" s="52">
        <f>AN88-Y88</f>
        <v>0</v>
      </c>
      <c r="BD88" s="52"/>
      <c r="BE88" s="52"/>
      <c r="BF88" s="52"/>
      <c r="BG88" s="52"/>
      <c r="BH88" s="52">
        <f>AS88-AD88</f>
        <v>-0.95000000000000284</v>
      </c>
      <c r="BI88" s="52"/>
      <c r="BJ88" s="52"/>
      <c r="BK88" s="52"/>
      <c r="BL88" s="52"/>
      <c r="BM88" s="52">
        <f t="shared" si="7"/>
        <v>-0.95000000000000284</v>
      </c>
      <c r="BN88" s="52"/>
      <c r="BO88" s="52"/>
      <c r="BP88" s="52"/>
      <c r="BQ88" s="52"/>
      <c r="BR88" s="9"/>
      <c r="BS88" s="9"/>
      <c r="BT88" s="9"/>
      <c r="BU88" s="9"/>
      <c r="BV88" s="9"/>
      <c r="BW88" s="9"/>
      <c r="BX88" s="9"/>
      <c r="BY88" s="9"/>
    </row>
    <row r="89" spans="1:79" ht="110.25" customHeight="1" x14ac:dyDescent="0.2">
      <c r="A89" s="37">
        <v>2</v>
      </c>
      <c r="B89" s="37"/>
      <c r="C89" s="59" t="s">
        <v>127</v>
      </c>
      <c r="D89" s="39"/>
      <c r="E89" s="39"/>
      <c r="F89" s="39"/>
      <c r="G89" s="39"/>
      <c r="H89" s="39"/>
      <c r="I89" s="40"/>
      <c r="J89" s="60" t="s">
        <v>104</v>
      </c>
      <c r="K89" s="60"/>
      <c r="L89" s="60"/>
      <c r="M89" s="60"/>
      <c r="N89" s="60"/>
      <c r="O89" s="61" t="s">
        <v>99</v>
      </c>
      <c r="P89" s="62"/>
      <c r="Q89" s="62"/>
      <c r="R89" s="62"/>
      <c r="S89" s="62"/>
      <c r="T89" s="62"/>
      <c r="U89" s="62"/>
      <c r="V89" s="62"/>
      <c r="W89" s="62"/>
      <c r="X89" s="63"/>
      <c r="Y89" s="52">
        <v>0</v>
      </c>
      <c r="Z89" s="52"/>
      <c r="AA89" s="52"/>
      <c r="AB89" s="52"/>
      <c r="AC89" s="52"/>
      <c r="AD89" s="52">
        <v>92.7</v>
      </c>
      <c r="AE89" s="52"/>
      <c r="AF89" s="52"/>
      <c r="AG89" s="52"/>
      <c r="AH89" s="52"/>
      <c r="AI89" s="52">
        <v>92.7</v>
      </c>
      <c r="AJ89" s="52"/>
      <c r="AK89" s="52"/>
      <c r="AL89" s="52"/>
      <c r="AM89" s="52"/>
      <c r="AN89" s="52">
        <v>0</v>
      </c>
      <c r="AO89" s="52"/>
      <c r="AP89" s="52"/>
      <c r="AQ89" s="52"/>
      <c r="AR89" s="52"/>
      <c r="AS89" s="52">
        <f>(83.67+59.6)/2</f>
        <v>71.635000000000005</v>
      </c>
      <c r="AT89" s="52"/>
      <c r="AU89" s="52"/>
      <c r="AV89" s="52"/>
      <c r="AW89" s="52"/>
      <c r="AX89" s="52">
        <v>71.7</v>
      </c>
      <c r="AY89" s="52"/>
      <c r="AZ89" s="52"/>
      <c r="BA89" s="52"/>
      <c r="BB89" s="52"/>
      <c r="BC89" s="52">
        <f>AN89-Y89</f>
        <v>0</v>
      </c>
      <c r="BD89" s="52"/>
      <c r="BE89" s="52"/>
      <c r="BF89" s="52"/>
      <c r="BG89" s="52"/>
      <c r="BH89" s="52">
        <f>AS89-AD89</f>
        <v>-21.064999999999998</v>
      </c>
      <c r="BI89" s="52"/>
      <c r="BJ89" s="52"/>
      <c r="BK89" s="52"/>
      <c r="BL89" s="52"/>
      <c r="BM89" s="52">
        <f>BH89</f>
        <v>-21.064999999999998</v>
      </c>
      <c r="BN89" s="52"/>
      <c r="BO89" s="52"/>
      <c r="BP89" s="52"/>
      <c r="BQ89" s="52"/>
      <c r="BR89" s="9"/>
      <c r="BS89" s="9"/>
      <c r="BT89" s="9"/>
      <c r="BU89" s="9"/>
      <c r="BV89" s="9"/>
      <c r="BW89" s="9"/>
      <c r="BX89" s="9"/>
      <c r="BY89" s="9"/>
    </row>
    <row r="90" spans="1:79" ht="97.5" customHeight="1" x14ac:dyDescent="0.2">
      <c r="A90" s="37">
        <v>3</v>
      </c>
      <c r="B90" s="37"/>
      <c r="C90" s="59" t="s">
        <v>128</v>
      </c>
      <c r="D90" s="39"/>
      <c r="E90" s="39"/>
      <c r="F90" s="39"/>
      <c r="G90" s="39"/>
      <c r="H90" s="39"/>
      <c r="I90" s="40"/>
      <c r="J90" s="60" t="s">
        <v>104</v>
      </c>
      <c r="K90" s="60"/>
      <c r="L90" s="60"/>
      <c r="M90" s="60"/>
      <c r="N90" s="60"/>
      <c r="O90" s="61" t="s">
        <v>99</v>
      </c>
      <c r="P90" s="62"/>
      <c r="Q90" s="62"/>
      <c r="R90" s="62"/>
      <c r="S90" s="62"/>
      <c r="T90" s="62"/>
      <c r="U90" s="62"/>
      <c r="V90" s="62"/>
      <c r="W90" s="62"/>
      <c r="X90" s="63"/>
      <c r="Y90" s="52">
        <v>0</v>
      </c>
      <c r="Z90" s="52"/>
      <c r="AA90" s="52"/>
      <c r="AB90" s="52"/>
      <c r="AC90" s="52"/>
      <c r="AD90" s="52">
        <v>100</v>
      </c>
      <c r="AE90" s="52"/>
      <c r="AF90" s="52"/>
      <c r="AG90" s="52"/>
      <c r="AH90" s="52"/>
      <c r="AI90" s="52">
        <v>100</v>
      </c>
      <c r="AJ90" s="52"/>
      <c r="AK90" s="52"/>
      <c r="AL90" s="52"/>
      <c r="AM90" s="52"/>
      <c r="AN90" s="52">
        <v>0</v>
      </c>
      <c r="AO90" s="52"/>
      <c r="AP90" s="52"/>
      <c r="AQ90" s="52"/>
      <c r="AR90" s="52"/>
      <c r="AS90" s="52">
        <v>100</v>
      </c>
      <c r="AT90" s="52"/>
      <c r="AU90" s="52"/>
      <c r="AV90" s="52"/>
      <c r="AW90" s="52"/>
      <c r="AX90" s="52">
        <v>100</v>
      </c>
      <c r="AY90" s="52"/>
      <c r="AZ90" s="52"/>
      <c r="BA90" s="52"/>
      <c r="BB90" s="52"/>
      <c r="BC90" s="52">
        <f>AN90-Y90</f>
        <v>0</v>
      </c>
      <c r="BD90" s="52"/>
      <c r="BE90" s="52"/>
      <c r="BF90" s="52"/>
      <c r="BG90" s="52"/>
      <c r="BH90" s="52">
        <f>AS90-AD90</f>
        <v>0</v>
      </c>
      <c r="BI90" s="52"/>
      <c r="BJ90" s="52"/>
      <c r="BK90" s="52"/>
      <c r="BL90" s="52"/>
      <c r="BM90" s="52">
        <v>0</v>
      </c>
      <c r="BN90" s="52"/>
      <c r="BO90" s="52"/>
      <c r="BP90" s="52"/>
      <c r="BQ90" s="52"/>
      <c r="BR90" s="9"/>
      <c r="BS90" s="9"/>
      <c r="BT90" s="9"/>
      <c r="BU90" s="9"/>
      <c r="BV90" s="9"/>
      <c r="BW90" s="9"/>
      <c r="BX90" s="9"/>
      <c r="BY90" s="9"/>
    </row>
    <row r="91" spans="1:79" ht="15.75" x14ac:dyDescent="0.2">
      <c r="A91" s="24"/>
      <c r="B91" s="24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9"/>
      <c r="BS91" s="9"/>
      <c r="BT91" s="9"/>
      <c r="BU91" s="9"/>
      <c r="BV91" s="9"/>
      <c r="BW91" s="9"/>
      <c r="BX91" s="9"/>
      <c r="BY91" s="9"/>
    </row>
    <row r="92" spans="1:79" ht="15.75" customHeight="1" x14ac:dyDescent="0.2">
      <c r="A92" s="93" t="s">
        <v>63</v>
      </c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</row>
    <row r="93" spans="1:79" ht="9" customHeight="1" x14ac:dyDescent="0.2">
      <c r="A93" s="24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9"/>
      <c r="BS93" s="9"/>
      <c r="BT93" s="9"/>
      <c r="BU93" s="9"/>
      <c r="BV93" s="9"/>
      <c r="BW93" s="9"/>
      <c r="BX93" s="9"/>
      <c r="BY93" s="9"/>
    </row>
    <row r="94" spans="1:79" ht="45" customHeight="1" x14ac:dyDescent="0.2">
      <c r="A94" s="79" t="s">
        <v>3</v>
      </c>
      <c r="B94" s="80"/>
      <c r="C94" s="79" t="s">
        <v>6</v>
      </c>
      <c r="D94" s="94"/>
      <c r="E94" s="94"/>
      <c r="F94" s="94"/>
      <c r="G94" s="94"/>
      <c r="H94" s="94"/>
      <c r="I94" s="80"/>
      <c r="J94" s="79" t="s">
        <v>5</v>
      </c>
      <c r="K94" s="94"/>
      <c r="L94" s="94"/>
      <c r="M94" s="94"/>
      <c r="N94" s="80"/>
      <c r="O94" s="53" t="s">
        <v>64</v>
      </c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  <c r="BR94" s="8"/>
      <c r="BS94" s="8"/>
      <c r="BT94" s="8"/>
      <c r="BU94" s="8"/>
      <c r="BV94" s="8"/>
      <c r="BW94" s="8"/>
      <c r="BX94" s="8"/>
      <c r="BY94" s="8"/>
    </row>
    <row r="95" spans="1:79" s="36" customFormat="1" ht="15.95" customHeight="1" x14ac:dyDescent="0.2">
      <c r="A95" s="100">
        <v>1</v>
      </c>
      <c r="B95" s="100"/>
      <c r="C95" s="100">
        <v>2</v>
      </c>
      <c r="D95" s="100"/>
      <c r="E95" s="100"/>
      <c r="F95" s="100"/>
      <c r="G95" s="100"/>
      <c r="H95" s="100"/>
      <c r="I95" s="100"/>
      <c r="J95" s="100">
        <v>3</v>
      </c>
      <c r="K95" s="100"/>
      <c r="L95" s="100"/>
      <c r="M95" s="100"/>
      <c r="N95" s="100"/>
      <c r="O95" s="56">
        <v>4</v>
      </c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8"/>
      <c r="BR95" s="35"/>
      <c r="BS95" s="35"/>
      <c r="BT95" s="35"/>
      <c r="BU95" s="35"/>
      <c r="BV95" s="35"/>
      <c r="BW95" s="35"/>
      <c r="BX95" s="35"/>
      <c r="BY95" s="35"/>
    </row>
    <row r="96" spans="1:79" ht="12.75" hidden="1" customHeight="1" x14ac:dyDescent="0.2">
      <c r="A96" s="83" t="s">
        <v>36</v>
      </c>
      <c r="B96" s="83"/>
      <c r="C96" s="97" t="s">
        <v>14</v>
      </c>
      <c r="D96" s="98"/>
      <c r="E96" s="98"/>
      <c r="F96" s="98"/>
      <c r="G96" s="98"/>
      <c r="H96" s="98"/>
      <c r="I96" s="99"/>
      <c r="J96" s="83" t="s">
        <v>15</v>
      </c>
      <c r="K96" s="83"/>
      <c r="L96" s="83"/>
      <c r="M96" s="83"/>
      <c r="N96" s="83"/>
      <c r="O96" s="101" t="s">
        <v>72</v>
      </c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03"/>
      <c r="BO96" s="103"/>
      <c r="BP96" s="103"/>
      <c r="BQ96" s="104"/>
      <c r="CA96" s="1" t="s">
        <v>71</v>
      </c>
    </row>
    <row r="97" spans="1:79" s="29" customFormat="1" ht="15" customHeight="1" x14ac:dyDescent="0.2">
      <c r="A97" s="44">
        <v>0</v>
      </c>
      <c r="B97" s="44"/>
      <c r="C97" s="44" t="s">
        <v>87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8"/>
      <c r="P97" s="49"/>
      <c r="Q97" s="49"/>
      <c r="R97" s="49"/>
      <c r="S97" s="49"/>
      <c r="T97" s="49"/>
      <c r="U97" s="49"/>
      <c r="V97" s="49"/>
      <c r="W97" s="49"/>
      <c r="X97" s="49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1"/>
      <c r="BR97" s="32"/>
      <c r="BS97" s="32"/>
      <c r="BT97" s="32"/>
      <c r="BU97" s="32"/>
      <c r="BV97" s="32"/>
      <c r="BW97" s="32"/>
      <c r="BX97" s="32"/>
      <c r="BY97" s="32"/>
      <c r="CA97" s="29" t="s">
        <v>66</v>
      </c>
    </row>
    <row r="98" spans="1:79" s="29" customFormat="1" ht="15.75" hidden="1" x14ac:dyDescent="0.2">
      <c r="A98" s="44">
        <v>0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8"/>
      <c r="P98" s="49"/>
      <c r="Q98" s="49"/>
      <c r="R98" s="49"/>
      <c r="S98" s="49"/>
      <c r="T98" s="49"/>
      <c r="U98" s="49"/>
      <c r="V98" s="49"/>
      <c r="W98" s="49"/>
      <c r="X98" s="49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1"/>
      <c r="BR98" s="32"/>
      <c r="BS98" s="32"/>
      <c r="BT98" s="32"/>
      <c r="BU98" s="32"/>
      <c r="BV98" s="32"/>
      <c r="BW98" s="32"/>
      <c r="BX98" s="32"/>
      <c r="BY98" s="32"/>
    </row>
    <row r="99" spans="1:79" ht="48.75" customHeight="1" x14ac:dyDescent="0.2">
      <c r="A99" s="37">
        <v>1</v>
      </c>
      <c r="B99" s="37"/>
      <c r="C99" s="38" t="s">
        <v>89</v>
      </c>
      <c r="D99" s="39"/>
      <c r="E99" s="39"/>
      <c r="F99" s="39"/>
      <c r="G99" s="39"/>
      <c r="H99" s="39"/>
      <c r="I99" s="40"/>
      <c r="J99" s="37" t="s">
        <v>90</v>
      </c>
      <c r="K99" s="37"/>
      <c r="L99" s="37"/>
      <c r="M99" s="37"/>
      <c r="N99" s="37"/>
      <c r="O99" s="41" t="s">
        <v>130</v>
      </c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3"/>
      <c r="BR99" s="2"/>
      <c r="BS99" s="2"/>
      <c r="BT99" s="2"/>
      <c r="BU99" s="2"/>
      <c r="BV99" s="2"/>
      <c r="BW99" s="2"/>
      <c r="BX99" s="2"/>
      <c r="BY99" s="2"/>
    </row>
    <row r="100" spans="1:79" ht="81" customHeight="1" x14ac:dyDescent="0.2">
      <c r="A100" s="37">
        <v>2</v>
      </c>
      <c r="B100" s="37"/>
      <c r="C100" s="38" t="s">
        <v>91</v>
      </c>
      <c r="D100" s="39"/>
      <c r="E100" s="39"/>
      <c r="F100" s="39"/>
      <c r="G100" s="39"/>
      <c r="H100" s="39"/>
      <c r="I100" s="40"/>
      <c r="J100" s="37" t="s">
        <v>90</v>
      </c>
      <c r="K100" s="37"/>
      <c r="L100" s="37"/>
      <c r="M100" s="37"/>
      <c r="N100" s="37"/>
      <c r="O100" s="41" t="s">
        <v>131</v>
      </c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3"/>
      <c r="BR100" s="2"/>
      <c r="BS100" s="2"/>
      <c r="BT100" s="2"/>
      <c r="BU100" s="2"/>
      <c r="BV100" s="2"/>
      <c r="BW100" s="2"/>
      <c r="BX100" s="2"/>
      <c r="BY100" s="2"/>
    </row>
    <row r="101" spans="1:79" s="29" customFormat="1" ht="0.75" hidden="1" customHeight="1" x14ac:dyDescent="0.2">
      <c r="A101" s="44">
        <v>0</v>
      </c>
      <c r="B101" s="44"/>
      <c r="C101" s="45"/>
      <c r="D101" s="46"/>
      <c r="E101" s="46"/>
      <c r="F101" s="46"/>
      <c r="G101" s="46"/>
      <c r="H101" s="46"/>
      <c r="I101" s="47"/>
      <c r="J101" s="37" t="s">
        <v>90</v>
      </c>
      <c r="K101" s="37"/>
      <c r="L101" s="37"/>
      <c r="M101" s="37"/>
      <c r="N101" s="37"/>
      <c r="O101" s="48"/>
      <c r="P101" s="49"/>
      <c r="Q101" s="49"/>
      <c r="R101" s="49"/>
      <c r="S101" s="49"/>
      <c r="T101" s="49"/>
      <c r="U101" s="49"/>
      <c r="V101" s="49"/>
      <c r="W101" s="49"/>
      <c r="X101" s="49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1"/>
      <c r="BR101" s="32"/>
      <c r="BS101" s="32"/>
      <c r="BT101" s="32"/>
      <c r="BU101" s="32"/>
      <c r="BV101" s="32"/>
      <c r="BW101" s="32"/>
      <c r="BX101" s="32"/>
      <c r="BY101" s="32"/>
    </row>
    <row r="102" spans="1:79" s="29" customFormat="1" ht="20.25" customHeight="1" x14ac:dyDescent="0.2">
      <c r="A102" s="44">
        <v>0</v>
      </c>
      <c r="B102" s="44"/>
      <c r="C102" s="45" t="s">
        <v>97</v>
      </c>
      <c r="D102" s="46"/>
      <c r="E102" s="46"/>
      <c r="F102" s="46"/>
      <c r="G102" s="46"/>
      <c r="H102" s="46"/>
      <c r="I102" s="47"/>
      <c r="J102" s="44"/>
      <c r="K102" s="44"/>
      <c r="L102" s="44"/>
      <c r="M102" s="44"/>
      <c r="N102" s="44"/>
      <c r="O102" s="48"/>
      <c r="P102" s="49"/>
      <c r="Q102" s="49"/>
      <c r="R102" s="49"/>
      <c r="S102" s="49"/>
      <c r="T102" s="49"/>
      <c r="U102" s="49"/>
      <c r="V102" s="49"/>
      <c r="W102" s="49"/>
      <c r="X102" s="49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1"/>
      <c r="BR102" s="32"/>
      <c r="BS102" s="32"/>
      <c r="BT102" s="32"/>
      <c r="BU102" s="32"/>
      <c r="BV102" s="32"/>
      <c r="BW102" s="32"/>
      <c r="BX102" s="32"/>
      <c r="BY102" s="32"/>
    </row>
    <row r="103" spans="1:79" ht="81" customHeight="1" x14ac:dyDescent="0.2">
      <c r="A103" s="37">
        <v>1</v>
      </c>
      <c r="B103" s="37"/>
      <c r="C103" s="38" t="s">
        <v>98</v>
      </c>
      <c r="D103" s="39"/>
      <c r="E103" s="39"/>
      <c r="F103" s="39"/>
      <c r="G103" s="39"/>
      <c r="H103" s="39"/>
      <c r="I103" s="40"/>
      <c r="J103" s="37" t="s">
        <v>90</v>
      </c>
      <c r="K103" s="37"/>
      <c r="L103" s="37"/>
      <c r="M103" s="37"/>
      <c r="N103" s="37"/>
      <c r="O103" s="41" t="s">
        <v>130</v>
      </c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3"/>
      <c r="BR103" s="2"/>
      <c r="BS103" s="2"/>
      <c r="BT103" s="2"/>
      <c r="BU103" s="2"/>
      <c r="BV103" s="2"/>
      <c r="BW103" s="2"/>
      <c r="BX103" s="2"/>
      <c r="BY103" s="2"/>
    </row>
    <row r="104" spans="1:79" ht="79.5" customHeight="1" x14ac:dyDescent="0.2">
      <c r="A104" s="37">
        <v>2</v>
      </c>
      <c r="B104" s="37"/>
      <c r="C104" s="38" t="s">
        <v>100</v>
      </c>
      <c r="D104" s="39"/>
      <c r="E104" s="39"/>
      <c r="F104" s="39"/>
      <c r="G104" s="39"/>
      <c r="H104" s="39"/>
      <c r="I104" s="40"/>
      <c r="J104" s="37" t="s">
        <v>90</v>
      </c>
      <c r="K104" s="37"/>
      <c r="L104" s="37"/>
      <c r="M104" s="37"/>
      <c r="N104" s="37"/>
      <c r="O104" s="41" t="s">
        <v>131</v>
      </c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3"/>
      <c r="BR104" s="2"/>
      <c r="BS104" s="2"/>
      <c r="BT104" s="2"/>
      <c r="BU104" s="2"/>
      <c r="BV104" s="2"/>
      <c r="BW104" s="2"/>
      <c r="BX104" s="2"/>
      <c r="BY104" s="2"/>
    </row>
    <row r="105" spans="1:79" s="29" customFormat="1" ht="15.75" x14ac:dyDescent="0.2">
      <c r="A105" s="44">
        <v>0</v>
      </c>
      <c r="B105" s="44"/>
      <c r="C105" s="45" t="s">
        <v>103</v>
      </c>
      <c r="D105" s="46"/>
      <c r="E105" s="46"/>
      <c r="F105" s="46"/>
      <c r="G105" s="46"/>
      <c r="H105" s="46"/>
      <c r="I105" s="47"/>
      <c r="J105" s="44"/>
      <c r="K105" s="44"/>
      <c r="L105" s="44"/>
      <c r="M105" s="44"/>
      <c r="N105" s="44"/>
      <c r="O105" s="48"/>
      <c r="P105" s="49"/>
      <c r="Q105" s="49"/>
      <c r="R105" s="49"/>
      <c r="S105" s="49"/>
      <c r="T105" s="49"/>
      <c r="U105" s="49"/>
      <c r="V105" s="49"/>
      <c r="W105" s="49"/>
      <c r="X105" s="49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1"/>
      <c r="BR105" s="32"/>
      <c r="BS105" s="32"/>
      <c r="BT105" s="32"/>
      <c r="BU105" s="32"/>
      <c r="BV105" s="32"/>
      <c r="BW105" s="32"/>
      <c r="BX105" s="32"/>
      <c r="BY105" s="32"/>
    </row>
    <row r="106" spans="1:79" s="29" customFormat="1" ht="80.25" customHeight="1" x14ac:dyDescent="0.2">
      <c r="A106" s="37">
        <v>1</v>
      </c>
      <c r="B106" s="37"/>
      <c r="C106" s="38" t="s">
        <v>126</v>
      </c>
      <c r="D106" s="39"/>
      <c r="E106" s="39"/>
      <c r="F106" s="39"/>
      <c r="G106" s="39"/>
      <c r="H106" s="39"/>
      <c r="I106" s="40"/>
      <c r="J106" s="37" t="s">
        <v>104</v>
      </c>
      <c r="K106" s="37"/>
      <c r="L106" s="37"/>
      <c r="M106" s="37"/>
      <c r="N106" s="37"/>
      <c r="O106" s="142" t="s">
        <v>135</v>
      </c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3"/>
      <c r="AZ106" s="143"/>
      <c r="BA106" s="143"/>
      <c r="BB106" s="143"/>
      <c r="BC106" s="143"/>
      <c r="BD106" s="143"/>
      <c r="BE106" s="143"/>
      <c r="BF106" s="143"/>
      <c r="BG106" s="143"/>
      <c r="BH106" s="143"/>
      <c r="BI106" s="143"/>
      <c r="BJ106" s="143"/>
      <c r="BK106" s="143"/>
      <c r="BL106" s="143"/>
      <c r="BM106" s="143"/>
      <c r="BN106" s="143"/>
      <c r="BO106" s="143"/>
      <c r="BP106" s="143"/>
      <c r="BQ106" s="144"/>
      <c r="BR106" s="32"/>
      <c r="BS106" s="32"/>
      <c r="BT106" s="32"/>
      <c r="BU106" s="32"/>
      <c r="BV106" s="32"/>
      <c r="BW106" s="32"/>
      <c r="BX106" s="32"/>
      <c r="BY106" s="32"/>
    </row>
    <row r="107" spans="1:79" ht="82.5" customHeight="1" x14ac:dyDescent="0.2">
      <c r="A107" s="37">
        <v>2</v>
      </c>
      <c r="B107" s="37"/>
      <c r="C107" s="38" t="s">
        <v>105</v>
      </c>
      <c r="D107" s="39"/>
      <c r="E107" s="39"/>
      <c r="F107" s="39"/>
      <c r="G107" s="39"/>
      <c r="H107" s="39"/>
      <c r="I107" s="40"/>
      <c r="J107" s="37" t="s">
        <v>104</v>
      </c>
      <c r="K107" s="37"/>
      <c r="L107" s="37"/>
      <c r="M107" s="37"/>
      <c r="N107" s="37"/>
      <c r="O107" s="142" t="s">
        <v>136</v>
      </c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3"/>
      <c r="AQ107" s="143"/>
      <c r="AR107" s="143"/>
      <c r="AS107" s="143"/>
      <c r="AT107" s="143"/>
      <c r="AU107" s="143"/>
      <c r="AV107" s="143"/>
      <c r="AW107" s="143"/>
      <c r="AX107" s="143"/>
      <c r="AY107" s="143"/>
      <c r="AZ107" s="143"/>
      <c r="BA107" s="143"/>
      <c r="BB107" s="143"/>
      <c r="BC107" s="143"/>
      <c r="BD107" s="143"/>
      <c r="BE107" s="143"/>
      <c r="BF107" s="143"/>
      <c r="BG107" s="143"/>
      <c r="BH107" s="143"/>
      <c r="BI107" s="143"/>
      <c r="BJ107" s="143"/>
      <c r="BK107" s="143"/>
      <c r="BL107" s="143"/>
      <c r="BM107" s="143"/>
      <c r="BN107" s="143"/>
      <c r="BO107" s="143"/>
      <c r="BP107" s="143"/>
      <c r="BQ107" s="144"/>
      <c r="BR107" s="2"/>
      <c r="BS107" s="2"/>
      <c r="BT107" s="2"/>
      <c r="BU107" s="2"/>
      <c r="BV107" s="2"/>
      <c r="BW107" s="2"/>
      <c r="BX107" s="2"/>
      <c r="BY107" s="2"/>
    </row>
    <row r="108" spans="1:79" ht="15.95" customHeight="1" x14ac:dyDescent="0.2">
      <c r="A108" s="93" t="s">
        <v>65</v>
      </c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</row>
    <row r="109" spans="1:79" ht="33.75" customHeight="1" x14ac:dyDescent="0.2">
      <c r="A109" s="119" t="s">
        <v>132</v>
      </c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</row>
    <row r="110" spans="1:79" ht="15.75" x14ac:dyDescent="0.2">
      <c r="A110" s="24"/>
      <c r="B110" s="2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9"/>
      <c r="BS110" s="9"/>
      <c r="BT110" s="9"/>
      <c r="BU110" s="9"/>
      <c r="BV110" s="9"/>
      <c r="BW110" s="9"/>
      <c r="BX110" s="9"/>
      <c r="BY110" s="9"/>
    </row>
    <row r="111" spans="1:79" ht="15.95" customHeight="1" x14ac:dyDescent="0.2">
      <c r="A111" s="93" t="s">
        <v>46</v>
      </c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</row>
    <row r="112" spans="1:79" ht="50.45" customHeight="1" x14ac:dyDescent="0.2">
      <c r="A112" s="118" t="s">
        <v>137</v>
      </c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  <c r="BI112" s="145"/>
      <c r="BJ112" s="145"/>
      <c r="BK112" s="145"/>
      <c r="BL112" s="145"/>
    </row>
    <row r="113" spans="1:64" ht="15.95" customHeight="1" x14ac:dyDescent="0.2">
      <c r="A113" s="13"/>
      <c r="B113" s="13"/>
      <c r="C113" s="13"/>
      <c r="D113" s="13"/>
      <c r="E113" s="13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</row>
    <row r="114" spans="1:64" ht="12" customHeight="1" x14ac:dyDescent="0.2">
      <c r="A114" s="23" t="s">
        <v>77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</row>
    <row r="115" spans="1:64" ht="12" customHeight="1" x14ac:dyDescent="0.2">
      <c r="A115" s="23" t="s">
        <v>68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</row>
    <row r="116" spans="1:64" s="23" customFormat="1" ht="12" customHeight="1" x14ac:dyDescent="0.2">
      <c r="A116" s="23" t="s">
        <v>69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</row>
    <row r="117" spans="1:64" ht="15.95" customHeight="1" x14ac:dyDescent="0.25">
      <c r="A117" s="2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</row>
    <row r="118" spans="1:64" ht="56.25" customHeight="1" x14ac:dyDescent="0.25">
      <c r="A118" s="113" t="s">
        <v>113</v>
      </c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3"/>
      <c r="AO118" s="3"/>
      <c r="AP118" s="116" t="s">
        <v>114</v>
      </c>
      <c r="AQ118" s="117"/>
      <c r="AR118" s="117"/>
      <c r="AS118" s="117"/>
      <c r="AT118" s="117"/>
      <c r="AU118" s="117"/>
      <c r="AV118" s="117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  <c r="BG118" s="117"/>
      <c r="BH118" s="117"/>
    </row>
    <row r="119" spans="1:64" x14ac:dyDescent="0.2">
      <c r="W119" s="112" t="s">
        <v>8</v>
      </c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4"/>
      <c r="AO119" s="4"/>
      <c r="AP119" s="112" t="s">
        <v>73</v>
      </c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</row>
    <row r="122" spans="1:64" ht="48.75" customHeight="1" x14ac:dyDescent="0.25">
      <c r="A122" s="113" t="s">
        <v>133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3"/>
      <c r="AO122" s="3"/>
      <c r="AP122" s="116" t="s">
        <v>112</v>
      </c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  <c r="BG122" s="117"/>
      <c r="BH122" s="117"/>
    </row>
    <row r="123" spans="1:64" x14ac:dyDescent="0.2">
      <c r="W123" s="112" t="s">
        <v>8</v>
      </c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4"/>
      <c r="AO123" s="4"/>
      <c r="AP123" s="112" t="s">
        <v>73</v>
      </c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</row>
  </sheetData>
  <mergeCells count="537">
    <mergeCell ref="AK21:BC21"/>
    <mergeCell ref="AI75:AM75"/>
    <mergeCell ref="AN75:AR75"/>
    <mergeCell ref="AS75:AW75"/>
    <mergeCell ref="AX75:BB75"/>
    <mergeCell ref="AU18:BB18"/>
    <mergeCell ref="BE20:BL20"/>
    <mergeCell ref="BE21:BL21"/>
    <mergeCell ref="AU41:AY41"/>
    <mergeCell ref="G25:BL25"/>
    <mergeCell ref="A37:BQ37"/>
    <mergeCell ref="AX74:BB74"/>
    <mergeCell ref="BM72:BQ72"/>
    <mergeCell ref="BH72:BL72"/>
    <mergeCell ref="AD72:AH72"/>
    <mergeCell ref="AX72:BB72"/>
    <mergeCell ref="AX73:BB73"/>
    <mergeCell ref="AS73:AW73"/>
    <mergeCell ref="AI74:AM74"/>
    <mergeCell ref="AN74:AR74"/>
    <mergeCell ref="AS74:AW74"/>
    <mergeCell ref="BN42:BQ42"/>
    <mergeCell ref="BN41:BQ41"/>
    <mergeCell ref="C42:Z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AU15:BB15"/>
    <mergeCell ref="B17:L17"/>
    <mergeCell ref="A24:F24"/>
    <mergeCell ref="G24:BL24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23:BL23"/>
    <mergeCell ref="A43:B43"/>
    <mergeCell ref="A52:B52"/>
    <mergeCell ref="AF43:AJ43"/>
    <mergeCell ref="AZ43:BC43"/>
    <mergeCell ref="AU43:AY43"/>
    <mergeCell ref="AA43:AE43"/>
    <mergeCell ref="C43:Z43"/>
    <mergeCell ref="AK43:AO43"/>
    <mergeCell ref="C52:BQ52"/>
    <mergeCell ref="BN43:BQ43"/>
    <mergeCell ref="AP43:AT43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5:AT45"/>
    <mergeCell ref="AU45:AY45"/>
    <mergeCell ref="AZ45:BC45"/>
    <mergeCell ref="AP123:BH123"/>
    <mergeCell ref="A122:V122"/>
    <mergeCell ref="W122:AM122"/>
    <mergeCell ref="AP122:BH122"/>
    <mergeCell ref="W123:AM123"/>
    <mergeCell ref="AP119:BH119"/>
    <mergeCell ref="A112:BL112"/>
    <mergeCell ref="C96:I96"/>
    <mergeCell ref="W119:AM119"/>
    <mergeCell ref="A118:V118"/>
    <mergeCell ref="W118:AM118"/>
    <mergeCell ref="A108:BL108"/>
    <mergeCell ref="A109:BL109"/>
    <mergeCell ref="O97:BQ97"/>
    <mergeCell ref="A97:B97"/>
    <mergeCell ref="C97:I97"/>
    <mergeCell ref="J97:N97"/>
    <mergeCell ref="A96:B96"/>
    <mergeCell ref="AP118:BH118"/>
    <mergeCell ref="A98:B98"/>
    <mergeCell ref="C98:I98"/>
    <mergeCell ref="J98:N98"/>
    <mergeCell ref="O98:BQ98"/>
    <mergeCell ref="A99:B99"/>
    <mergeCell ref="A61:BN61"/>
    <mergeCell ref="A60:BN60"/>
    <mergeCell ref="C55:BQ55"/>
    <mergeCell ref="C53:BQ53"/>
    <mergeCell ref="C54:BQ54"/>
    <mergeCell ref="AN73:AR73"/>
    <mergeCell ref="C95:I95"/>
    <mergeCell ref="J95:N95"/>
    <mergeCell ref="C74:I74"/>
    <mergeCell ref="J74:N74"/>
    <mergeCell ref="O74:X74"/>
    <mergeCell ref="C75:I75"/>
    <mergeCell ref="J75:N75"/>
    <mergeCell ref="A75:B75"/>
    <mergeCell ref="AD75:AH75"/>
    <mergeCell ref="A92:BQ92"/>
    <mergeCell ref="A94:B94"/>
    <mergeCell ref="C94:I94"/>
    <mergeCell ref="BC75:BG75"/>
    <mergeCell ref="BM75:BQ75"/>
    <mergeCell ref="BH75:BL75"/>
    <mergeCell ref="BC73:BG73"/>
    <mergeCell ref="BC74:BG74"/>
    <mergeCell ref="BC72:BG72"/>
    <mergeCell ref="AN71:BB71"/>
    <mergeCell ref="A68:BQ68"/>
    <mergeCell ref="C73:I73"/>
    <mergeCell ref="J96:N96"/>
    <mergeCell ref="A95:B95"/>
    <mergeCell ref="A74:B74"/>
    <mergeCell ref="O75:X75"/>
    <mergeCell ref="Y75:AC75"/>
    <mergeCell ref="A73:B73"/>
    <mergeCell ref="Y74:AC74"/>
    <mergeCell ref="O96:BQ96"/>
    <mergeCell ref="A69:BQ69"/>
    <mergeCell ref="AD74:AH74"/>
    <mergeCell ref="AI73:AM73"/>
    <mergeCell ref="BH73:BL73"/>
    <mergeCell ref="BM73:BQ73"/>
    <mergeCell ref="BM74:BQ74"/>
    <mergeCell ref="BH74:BL74"/>
    <mergeCell ref="AS72:AW72"/>
    <mergeCell ref="AN72:AR72"/>
    <mergeCell ref="AI72:AM72"/>
    <mergeCell ref="BC71:BQ71"/>
    <mergeCell ref="J94:N94"/>
    <mergeCell ref="O73:X73"/>
    <mergeCell ref="Y71:AM71"/>
    <mergeCell ref="J73:N73"/>
    <mergeCell ref="Y73:AC73"/>
    <mergeCell ref="A71:B72"/>
    <mergeCell ref="C71:I72"/>
    <mergeCell ref="J71:N72"/>
    <mergeCell ref="O71:X72"/>
    <mergeCell ref="Y72:AC72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39:B40"/>
    <mergeCell ref="A33:F33"/>
    <mergeCell ref="G33:BL33"/>
    <mergeCell ref="S63:W63"/>
    <mergeCell ref="X63:AB63"/>
    <mergeCell ref="AC63:AH63"/>
    <mergeCell ref="C64:R64"/>
    <mergeCell ref="S64:W64"/>
    <mergeCell ref="A25:F25"/>
    <mergeCell ref="AA39:AO39"/>
    <mergeCell ref="AP39:BC39"/>
    <mergeCell ref="A26:F26"/>
    <mergeCell ref="BN40:BQ40"/>
    <mergeCell ref="A111:BL111"/>
    <mergeCell ref="AK40:AO40"/>
    <mergeCell ref="A42:B42"/>
    <mergeCell ref="AD73:AH73"/>
    <mergeCell ref="AF40:AJ40"/>
    <mergeCell ref="A50:BQ50"/>
    <mergeCell ref="C62:R63"/>
    <mergeCell ref="S62:AH62"/>
    <mergeCell ref="AI62:AX62"/>
    <mergeCell ref="AS63:AX63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BI63:BN63"/>
    <mergeCell ref="BI65:BN65"/>
    <mergeCell ref="BD66:BH66"/>
    <mergeCell ref="BD64:BH64"/>
    <mergeCell ref="BI64:BN64"/>
    <mergeCell ref="BI66:BN66"/>
    <mergeCell ref="BD65:BH65"/>
    <mergeCell ref="AY62:BN62"/>
    <mergeCell ref="AI64:AM64"/>
    <mergeCell ref="AY65:BC65"/>
    <mergeCell ref="AY63:BC63"/>
    <mergeCell ref="BD63:BH63"/>
    <mergeCell ref="AI65:AM65"/>
    <mergeCell ref="AN65:AR65"/>
    <mergeCell ref="AS65:AX65"/>
    <mergeCell ref="AN64:AR64"/>
    <mergeCell ref="AS64:AX64"/>
    <mergeCell ref="AI63:AM63"/>
    <mergeCell ref="AN63:AR63"/>
    <mergeCell ref="AS66:AX66"/>
    <mergeCell ref="AY66:BC66"/>
    <mergeCell ref="AY64:BC64"/>
    <mergeCell ref="A62:B63"/>
    <mergeCell ref="A64:B64"/>
    <mergeCell ref="A65:B65"/>
    <mergeCell ref="A66:B66"/>
    <mergeCell ref="AI66:AM66"/>
    <mergeCell ref="AN66:AR66"/>
    <mergeCell ref="C65:R65"/>
    <mergeCell ref="S65:W65"/>
    <mergeCell ref="X65:AB65"/>
    <mergeCell ref="AC65:AH65"/>
    <mergeCell ref="C66:R66"/>
    <mergeCell ref="S66:W66"/>
    <mergeCell ref="X66:AB66"/>
    <mergeCell ref="AC66:AH66"/>
    <mergeCell ref="X64:AB64"/>
    <mergeCell ref="AC64:AH64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P44:AT44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P46:AT46"/>
    <mergeCell ref="A56:B56"/>
    <mergeCell ref="C56:BQ56"/>
    <mergeCell ref="A57:B57"/>
    <mergeCell ref="C57:BQ57"/>
    <mergeCell ref="A58:B58"/>
    <mergeCell ref="C58:BQ58"/>
    <mergeCell ref="AU48:AY48"/>
    <mergeCell ref="AZ48:BC48"/>
    <mergeCell ref="BD48:BH48"/>
    <mergeCell ref="BI48:BM48"/>
    <mergeCell ref="BN48:BQ48"/>
    <mergeCell ref="A48:B48"/>
    <mergeCell ref="C48:Z48"/>
    <mergeCell ref="AA48:AE48"/>
    <mergeCell ref="AF48:AJ48"/>
    <mergeCell ref="AK48:AO48"/>
    <mergeCell ref="AP48:AT48"/>
    <mergeCell ref="A55:B55"/>
    <mergeCell ref="A53:B53"/>
    <mergeCell ref="A54:B54"/>
    <mergeCell ref="AN76:AR76"/>
    <mergeCell ref="AS76:AW76"/>
    <mergeCell ref="AX76:BB76"/>
    <mergeCell ref="BC76:BG76"/>
    <mergeCell ref="BH76:BL76"/>
    <mergeCell ref="BM76:BQ76"/>
    <mergeCell ref="A76:B76"/>
    <mergeCell ref="C76:I76"/>
    <mergeCell ref="J76:N76"/>
    <mergeCell ref="O76:X76"/>
    <mergeCell ref="Y76:AC76"/>
    <mergeCell ref="AD76:AH76"/>
    <mergeCell ref="AI76:AM76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77:B77"/>
    <mergeCell ref="C77:I77"/>
    <mergeCell ref="J77:N77"/>
    <mergeCell ref="O77:X77"/>
    <mergeCell ref="Y77:AC77"/>
    <mergeCell ref="AD77:AH77"/>
    <mergeCell ref="AX78:BB78"/>
    <mergeCell ref="BC78:BG78"/>
    <mergeCell ref="AN81:AR81"/>
    <mergeCell ref="AS81:AW81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9:BQ79"/>
    <mergeCell ref="AI79:AM79"/>
    <mergeCell ref="AN79:AR79"/>
    <mergeCell ref="AS79:AW79"/>
    <mergeCell ref="AX79:BB79"/>
    <mergeCell ref="BC79:BG79"/>
    <mergeCell ref="BH79:BL79"/>
    <mergeCell ref="AX81:BB81"/>
    <mergeCell ref="BC81:BG81"/>
    <mergeCell ref="BH81:BL81"/>
    <mergeCell ref="BM81:BQ81"/>
    <mergeCell ref="A81:B81"/>
    <mergeCell ref="C81:I81"/>
    <mergeCell ref="J81:N81"/>
    <mergeCell ref="A80:B80"/>
    <mergeCell ref="C80:I80"/>
    <mergeCell ref="J80:N80"/>
    <mergeCell ref="O80:X80"/>
    <mergeCell ref="Y80:AC80"/>
    <mergeCell ref="AD80:AH80"/>
    <mergeCell ref="BM80:BQ80"/>
    <mergeCell ref="AI80:AM80"/>
    <mergeCell ref="AN80:AR80"/>
    <mergeCell ref="AS80:AW80"/>
    <mergeCell ref="AX80:BB80"/>
    <mergeCell ref="BC80:BG80"/>
    <mergeCell ref="BH80:BL80"/>
    <mergeCell ref="O81:X81"/>
    <mergeCell ref="Y81:AC81"/>
    <mergeCell ref="AD81:AH81"/>
    <mergeCell ref="AI81:AM81"/>
    <mergeCell ref="BM82:BQ82"/>
    <mergeCell ref="A83:B83"/>
    <mergeCell ref="C83:I83"/>
    <mergeCell ref="J83:N83"/>
    <mergeCell ref="O83:X83"/>
    <mergeCell ref="Y83:AC83"/>
    <mergeCell ref="AD83:AH83"/>
    <mergeCell ref="BM83:BQ83"/>
    <mergeCell ref="AI83:AM83"/>
    <mergeCell ref="AN83:AR83"/>
    <mergeCell ref="AS83:AW83"/>
    <mergeCell ref="AX83:BB83"/>
    <mergeCell ref="BC83:BG83"/>
    <mergeCell ref="BH83:BL83"/>
    <mergeCell ref="A82:B82"/>
    <mergeCell ref="C82:I82"/>
    <mergeCell ref="J82:N82"/>
    <mergeCell ref="O82:X82"/>
    <mergeCell ref="Y82:AC82"/>
    <mergeCell ref="AD82:AH82"/>
    <mergeCell ref="AX82:BB82"/>
    <mergeCell ref="BC82:BG82"/>
    <mergeCell ref="BH82:BL82"/>
    <mergeCell ref="AD86:AH86"/>
    <mergeCell ref="AI86:AM86"/>
    <mergeCell ref="AN86:AR86"/>
    <mergeCell ref="AS86:AW86"/>
    <mergeCell ref="AX84:BB84"/>
    <mergeCell ref="BC84:BG84"/>
    <mergeCell ref="BH84:BL84"/>
    <mergeCell ref="AI82:AM82"/>
    <mergeCell ref="AN82:AR82"/>
    <mergeCell ref="AS82:AW82"/>
    <mergeCell ref="AD84:AH84"/>
    <mergeCell ref="AI84:AM84"/>
    <mergeCell ref="AN84:AR84"/>
    <mergeCell ref="AS84:AW84"/>
    <mergeCell ref="BM84:BQ84"/>
    <mergeCell ref="A85:B85"/>
    <mergeCell ref="C85:I85"/>
    <mergeCell ref="J85:N85"/>
    <mergeCell ref="O85:X85"/>
    <mergeCell ref="Y85:AC85"/>
    <mergeCell ref="AD85:AH85"/>
    <mergeCell ref="BM85:BQ85"/>
    <mergeCell ref="AI85:AM85"/>
    <mergeCell ref="AN85:AR85"/>
    <mergeCell ref="AS85:AW85"/>
    <mergeCell ref="AX85:BB85"/>
    <mergeCell ref="BC85:BG85"/>
    <mergeCell ref="BH85:BL85"/>
    <mergeCell ref="A84:B84"/>
    <mergeCell ref="C84:I84"/>
    <mergeCell ref="J84:N84"/>
    <mergeCell ref="O84:X84"/>
    <mergeCell ref="Y84:AC84"/>
    <mergeCell ref="AN88:AR88"/>
    <mergeCell ref="AS88:AW88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7:BQ87"/>
    <mergeCell ref="AI87:AM87"/>
    <mergeCell ref="AN87:AR87"/>
    <mergeCell ref="AS87:AW87"/>
    <mergeCell ref="AX87:BB87"/>
    <mergeCell ref="BC87:BG87"/>
    <mergeCell ref="BH87:BL87"/>
    <mergeCell ref="A86:B86"/>
    <mergeCell ref="C86:I86"/>
    <mergeCell ref="J86:N86"/>
    <mergeCell ref="O86:X86"/>
    <mergeCell ref="Y86:AC86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9:BQ89"/>
    <mergeCell ref="AI89:AM89"/>
    <mergeCell ref="AN89:AR89"/>
    <mergeCell ref="AS89:AW89"/>
    <mergeCell ref="AX89:BB89"/>
    <mergeCell ref="BC89:BG89"/>
    <mergeCell ref="BH89:BL89"/>
    <mergeCell ref="A88:B88"/>
    <mergeCell ref="C88:I88"/>
    <mergeCell ref="J88:N88"/>
    <mergeCell ref="O88:X88"/>
    <mergeCell ref="Y88:AC88"/>
    <mergeCell ref="AD88:AH88"/>
    <mergeCell ref="AI88:AM88"/>
    <mergeCell ref="A100:B100"/>
    <mergeCell ref="C100:I100"/>
    <mergeCell ref="J100:N100"/>
    <mergeCell ref="O100:BQ100"/>
    <mergeCell ref="C99:I99"/>
    <mergeCell ref="J99:N99"/>
    <mergeCell ref="O99:BQ99"/>
    <mergeCell ref="AX90:BB90"/>
    <mergeCell ref="BC90:BG90"/>
    <mergeCell ref="BH90:BL90"/>
    <mergeCell ref="BM90:BQ90"/>
    <mergeCell ref="O94:BQ94"/>
    <mergeCell ref="O95:BQ95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O103:BQ103"/>
    <mergeCell ref="A103:B103"/>
    <mergeCell ref="C103:I103"/>
    <mergeCell ref="J103:N103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6:B106"/>
    <mergeCell ref="C106:I106"/>
    <mergeCell ref="J106:N106"/>
    <mergeCell ref="O106:BQ106"/>
  </mergeCells>
  <phoneticPr fontId="0" type="noConversion"/>
  <conditionalFormatting sqref="A66:B66 A75:B91 A93:B93 A97:B107 A110:B110">
    <cfRule type="cellIs" dxfId="10" priority="71" stopIfTrue="1" operator="equal">
      <formula>0</formula>
    </cfRule>
  </conditionalFormatting>
  <conditionalFormatting sqref="C75:C80">
    <cfRule type="cellIs" dxfId="9" priority="61" stopIfTrue="1" operator="equal">
      <formula>$C74</formula>
    </cfRule>
  </conditionalFormatting>
  <conditionalFormatting sqref="C80">
    <cfRule type="cellIs" dxfId="8" priority="57" stopIfTrue="1" operator="equal">
      <formula>$C81</formula>
    </cfRule>
  </conditionalFormatting>
  <conditionalFormatting sqref="C81:C82">
    <cfRule type="cellIs" dxfId="7" priority="59" stopIfTrue="1" operator="equal">
      <formula>$C79</formula>
    </cfRule>
  </conditionalFormatting>
  <conditionalFormatting sqref="C83:C90">
    <cfRule type="cellIs" dxfId="6" priority="39" stopIfTrue="1" operator="equal">
      <formula>$C82</formula>
    </cfRule>
  </conditionalFormatting>
  <conditionalFormatting sqref="C91">
    <cfRule type="cellIs" dxfId="5" priority="73" stopIfTrue="1" operator="equal">
      <formula>$C75</formula>
    </cfRule>
  </conditionalFormatting>
  <conditionalFormatting sqref="C93 C110">
    <cfRule type="cellIs" dxfId="4" priority="70" stopIfTrue="1" operator="equal">
      <formula>$C92</formula>
    </cfRule>
  </conditionalFormatting>
  <conditionalFormatting sqref="C97:C100">
    <cfRule type="cellIs" dxfId="3" priority="31" stopIfTrue="1" operator="equal">
      <formula>$C96</formula>
    </cfRule>
  </conditionalFormatting>
  <conditionalFormatting sqref="C101 C103 C106:C107">
    <cfRule type="cellIs" dxfId="2" priority="27" stopIfTrue="1" operator="equal">
      <formula>#REF!</formula>
    </cfRule>
  </conditionalFormatting>
  <conditionalFormatting sqref="C102">
    <cfRule type="cellIs" dxfId="1" priority="25" stopIfTrue="1" operator="equal">
      <formula>$C101</formula>
    </cfRule>
  </conditionalFormatting>
  <conditionalFormatting sqref="C104:C105">
    <cfRule type="cellIs" dxfId="0" priority="17" stopIfTrue="1" operator="equal">
      <formula>$C103</formula>
    </cfRule>
  </conditionalFormatting>
  <pageMargins left="0.31496062992125984" right="0.31496062992125984" top="0.39370078740157483" bottom="0.39370078740157483" header="0" footer="0"/>
  <pageSetup paperSize="9" scale="70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КПК1517322</vt:lpstr>
      <vt:lpstr>КПК1517322!Область_друку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ПК</cp:lastModifiedBy>
  <cp:lastPrinted>2026-01-09T13:38:42Z</cp:lastPrinted>
  <dcterms:created xsi:type="dcterms:W3CDTF">2016-08-10T10:53:25Z</dcterms:created>
  <dcterms:modified xsi:type="dcterms:W3CDTF">2026-01-12T13:21:20Z</dcterms:modified>
</cp:coreProperties>
</file>