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ЗВІТИ ПО ПАСПОРТАХ за 2025 рік\"/>
    </mc:Choice>
  </mc:AlternateContent>
  <xr:revisionPtr revIDLastSave="0" documentId="13_ncr:1_{C0C3CBD4-FAF1-4308-8E84-6C4A808EFA4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ПК1517322" sheetId="1" r:id="rId1"/>
  </sheets>
  <definedNames>
    <definedName name="_xlnm.Print_Area" localSheetId="0">КПК1517322!$A$1:$BQ$108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77" i="1" l="1"/>
  <c r="AX77" i="1" l="1"/>
  <c r="AI73" i="1" l="1"/>
  <c r="AU45" i="1"/>
  <c r="AS71" i="1" s="1"/>
  <c r="AX71" i="1" s="1"/>
  <c r="AX75" i="1" s="1"/>
  <c r="AF45" i="1"/>
  <c r="AD71" i="1" s="1"/>
  <c r="AI71" i="1" s="1"/>
  <c r="AI75" i="1" s="1"/>
  <c r="AS75" i="1" l="1"/>
  <c r="BH77" i="1"/>
  <c r="BM77" i="1" s="1"/>
  <c r="BC77" i="1"/>
  <c r="BH75" i="1"/>
  <c r="BM75" i="1" s="1"/>
  <c r="BC75" i="1"/>
  <c r="BH73" i="1"/>
  <c r="BC73" i="1"/>
  <c r="BH71" i="1"/>
  <c r="BM71" i="1" s="1"/>
  <c r="BC71" i="1"/>
  <c r="BD61" i="1"/>
  <c r="AY61" i="1"/>
  <c r="AS61" i="1"/>
  <c r="AC61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I61" i="1" l="1"/>
  <c r="BN43" i="1"/>
  <c r="BN44" i="1"/>
  <c r="BN45" i="1"/>
</calcChain>
</file>

<file path=xl/sharedStrings.xml><?xml version="1.0" encoding="utf-8"?>
<sst xmlns="http://schemas.openxmlformats.org/spreadsheetml/2006/main" count="212" uniqueCount="120">
  <si>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</si>
  <si>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</si>
  <si>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</si>
  <si>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</si>
  <si>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</si>
  <si>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</si>
  <si>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</si>
  <si>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</si>
  <si>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</si>
  <si>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</si>
  <si>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</si>
  <si>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</si>
  <si>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</si>
  <si>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</si>
  <si>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</si>
  <si>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</si>
  <si>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</si>
  <si>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</si>
  <si>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</si>
  <si>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</si>
  <si>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</si>
  <si>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</si>
  <si>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</si>
  <si>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</si>
  <si>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</si>
  <si>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</si>
  <si>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</si>
  <si>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</si>
  <si>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</si>
  <si>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</si>
  <si>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</si>
  <si>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</si>
  <si>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</si>
  <si>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</si>
  <si>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</si>
  <si>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</si>
  <si>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</si>
  <si>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</si>
  <si>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</si>
  <si>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</si>
  <si>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</si>
  <si>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</si>
  <si>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</si>
  <si>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</si>
  <si>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</si>
  <si>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</si>
  <si>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</si>
  <si>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</si>
  <si>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</si>
  <si>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</si>
  <si>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</si>
  <si>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</si>
  <si>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</si>
  <si>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</si>
  <si>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</si>
  <si>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</si>
  <si>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</si>
  <si>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</si>
  <si>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</si>
  <si>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</si>
  <si>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</si>
  <si>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</si>
  <si>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</si>
  <si>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</si>
  <si>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</si>
  <si>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</si>
  <si>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</si>
  <si>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</si>
  <si>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</si>
  <si>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</si>
  <si>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</si>
  <si>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</si>
  <si>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</si>
  <si>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</si>
  <si>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</si>
  <si>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</si>
  <si>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</si>
  <si>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</si>
  <si>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</si>
  <si>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</si>
  <si>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</si>
  <si>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УСЬОГО</t>
  </si>
  <si>
    <t>Усього</t>
  </si>
  <si>
    <t>затрат</t>
  </si>
  <si>
    <t/>
  </si>
  <si>
    <t>Обсяг витрат для проведення реконструкції</t>
  </si>
  <si>
    <t>грн.</t>
  </si>
  <si>
    <t>продукту</t>
  </si>
  <si>
    <t>од.</t>
  </si>
  <si>
    <t>Кількість об’єктів на яких заплановано здійснити реконструкцію</t>
  </si>
  <si>
    <t>ефективності</t>
  </si>
  <si>
    <t>Середній обсяг витрат на 1 об'єкт, де заплановано здійснити реконструкцію</t>
  </si>
  <si>
    <t>Розрахунок</t>
  </si>
  <si>
    <t>якості</t>
  </si>
  <si>
    <t>Ступінь готовності проведеної реконструкції на кінець звітного періоду</t>
  </si>
  <si>
    <t>відс.</t>
  </si>
  <si>
    <t>1500000</t>
  </si>
  <si>
    <t>Департамент капiтального будiвництва Чернiвецької обласної державної адмiнiстрацiї</t>
  </si>
  <si>
    <t>04014252</t>
  </si>
  <si>
    <t>2410000000</t>
  </si>
  <si>
    <t xml:space="preserve">  гривень</t>
  </si>
  <si>
    <t>1510000</t>
  </si>
  <si>
    <t>Тетяна ДОМБРОВСЬКА</t>
  </si>
  <si>
    <t xml:space="preserve">Директор Департаменту капітального будівництва 
обласної державної адміністрації (обласної 
військової адміністрації)
</t>
  </si>
  <si>
    <t>Микола ГЛАДЮК</t>
  </si>
  <si>
    <t>місцевого бюджету на 2025  рік</t>
  </si>
  <si>
    <t>0990</t>
  </si>
  <si>
    <t>Розвиток освітніх установ та закладів</t>
  </si>
  <si>
    <t>Забезпечення належного рівня доступу до отримання послуг загальноосвітніх навчальних закладів</t>
  </si>
  <si>
    <t xml:space="preserve">Проведення робіт по реконструкції освітніх приміщень з добудовою </t>
  </si>
  <si>
    <t>Реконструкція з добудовою Веренчанської ЗОШ І-ІІІ ступеня по вул. Шевченка, 80 в с.Веренчанка Заставнівського району Чернівецької області</t>
  </si>
  <si>
    <t>Реконструкція Старокрасношорської ЗОШ І-ІІ ст. з прибудовою по вул. Міцкевича,35 в с.Стара Красношора, Сторожинецького району Чернівецьккої області</t>
  </si>
  <si>
    <t>За рахунок економії коштів.</t>
  </si>
  <si>
    <t>За рахунок економії коштів. Роботи на об’єкті завершені. Станом на 02.01.2026 об’єкт передано на баланс Красноїльській селищній раді згідно Авізо 10/25-ПМ</t>
  </si>
  <si>
    <t>Начальник відділу фінансової діяльності та організаційного забезпечення Департаменту капітального будівництва   ОДА (ОВА)</t>
  </si>
  <si>
    <t>Будівництво освітніх установ та закладів</t>
  </si>
  <si>
    <t>Розпорядження обласної державної адміністрації (обласної військової адміністрації)</t>
  </si>
  <si>
    <t xml:space="preserve">Будівельні роботи по зазначених об’єктах виконані  у повному обсязі по договірних зобов’язаннях на 2025 рік. </t>
  </si>
  <si>
    <t>Станом на 02.01.2026 об’єкт "Реконструкція Старокрасношорської ЗОШ І-ІІ ст. з прибудовою по вул. Міцкевича,35 в с.Стара Красношора, Сторожинецького району Чернівецької області" передано на баланс Красноїльській селищній раді згідно Авізо 10/25-ПМ</t>
  </si>
  <si>
    <t>Будівельні роботи по об’єкту "Реконструкція з добудовою Веренчанської ЗОШ І-ІІІ ступеня по вул. Шевченка, 80 в с.Веренчанка Заставнівського району Чернівецької області ще не завершені.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</si>
</sst>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7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3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8"/>
  <sheetViews>
    <sheetView tabSelected="1" topLeftCell="A38" zoomScale="75" zoomScaleNormal="75" workbookViewId="0">
      <selection activeCell="O91" sqref="O91:BQ91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33" width="2.85546875" style="1" customWidth="1"/>
    <col min="34" max="34" width="3.42578125" style="1" customWidth="1"/>
    <col min="35" max="54" width="2.85546875" style="1" customWidth="1"/>
    <col min="55" max="55" width="5.42578125" style="1" customWidth="1"/>
    <col min="56" max="59" width="2.85546875" style="1" customWidth="1"/>
    <col min="60" max="60" width="0.85546875" style="1" customWidth="1"/>
    <col min="61" max="63" width="2.85546875" style="1" customWidth="1"/>
    <col min="64" max="64" width="5.5703125" style="1" customWidth="1"/>
    <col min="65" max="65" width="3.7109375" style="1" customWidth="1"/>
    <col min="66" max="68" width="2.85546875" style="1" customWidth="1"/>
    <col min="69" max="69" width="6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6" t="s">
        <v>59</v>
      </c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</row>
    <row r="3" spans="1:64" ht="9" customHeight="1" x14ac:dyDescent="0.2"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64" ht="15.75" customHeight="1" x14ac:dyDescent="0.2"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</row>
    <row r="7" spans="1:64" ht="9.75" hidden="1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</row>
    <row r="8" spans="1:64" ht="9.75" hidden="1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</row>
    <row r="9" spans="1:64" ht="8.25" hidden="1" customHeight="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</row>
    <row r="10" spans="1:64" ht="15.75" x14ac:dyDescent="0.2">
      <c r="A10" s="56" t="s">
        <v>18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64" ht="15.75" customHeight="1" x14ac:dyDescent="0.2">
      <c r="A11" s="56" t="s">
        <v>35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64" ht="15.75" customHeight="1" x14ac:dyDescent="0.2">
      <c r="A12" s="56" t="s">
        <v>105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64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ht="27.95" customHeight="1" x14ac:dyDescent="0.2">
      <c r="A14" s="13" t="s">
        <v>7</v>
      </c>
      <c r="B14" s="38" t="s">
        <v>96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14"/>
      <c r="N14" s="57" t="s">
        <v>97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15"/>
      <c r="AU14" s="38" t="s">
        <v>98</v>
      </c>
      <c r="AV14" s="39"/>
      <c r="AW14" s="39"/>
      <c r="AX14" s="39"/>
      <c r="AY14" s="39"/>
      <c r="AZ14" s="39"/>
      <c r="BA14" s="39"/>
      <c r="BB14" s="39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ht="21.75" customHeight="1" x14ac:dyDescent="0.2">
      <c r="A15" s="16"/>
      <c r="B15" s="37" t="s">
        <v>51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16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16"/>
      <c r="AU15" s="37" t="s">
        <v>53</v>
      </c>
      <c r="AV15" s="37"/>
      <c r="AW15" s="37"/>
      <c r="AX15" s="37"/>
      <c r="AY15" s="37"/>
      <c r="AZ15" s="37"/>
      <c r="BA15" s="37"/>
      <c r="BB15" s="37"/>
      <c r="BC15" s="16"/>
      <c r="BD15" s="16"/>
      <c r="BE15" s="16"/>
      <c r="BF15" s="16"/>
      <c r="BG15" s="16"/>
      <c r="BH15" s="16"/>
      <c r="BI15" s="16"/>
      <c r="BJ15" s="16"/>
      <c r="BK15" s="16"/>
      <c r="BL15" s="16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7.95" customHeight="1" x14ac:dyDescent="0.2">
      <c r="A17" s="15" t="s">
        <v>33</v>
      </c>
      <c r="B17" s="38" t="s">
        <v>101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4"/>
      <c r="N17" s="57" t="s">
        <v>97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15"/>
      <c r="AU17" s="38" t="s">
        <v>98</v>
      </c>
      <c r="AV17" s="39"/>
      <c r="AW17" s="39"/>
      <c r="AX17" s="39"/>
      <c r="AY17" s="39"/>
      <c r="AZ17" s="39"/>
      <c r="BA17" s="39"/>
      <c r="BB17" s="39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">
      <c r="A18" s="16"/>
      <c r="B18" s="37" t="s">
        <v>51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6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16"/>
      <c r="AU18" s="37" t="s">
        <v>53</v>
      </c>
      <c r="AV18" s="37"/>
      <c r="AW18" s="37"/>
      <c r="AX18" s="37"/>
      <c r="AY18" s="37"/>
      <c r="AZ18" s="37"/>
      <c r="BA18" s="37"/>
      <c r="BB18" s="37"/>
      <c r="BC18" s="20"/>
      <c r="BD18" s="20"/>
      <c r="BE18" s="20"/>
      <c r="BF18" s="20"/>
      <c r="BG18" s="20"/>
      <c r="BH18" s="20"/>
      <c r="BI18" s="20"/>
      <c r="BJ18" s="20"/>
      <c r="BK18" s="20"/>
      <c r="BL18" s="20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3" t="s">
        <v>34</v>
      </c>
      <c r="B20" s="38">
        <v>1511300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/>
      <c r="N20" s="69">
        <v>1300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8"/>
      <c r="AA20" s="71" t="s">
        <v>106</v>
      </c>
      <c r="AB20" s="72"/>
      <c r="AC20" s="72"/>
      <c r="AD20" s="72"/>
      <c r="AE20" s="72"/>
      <c r="AF20" s="72"/>
      <c r="AG20" s="72"/>
      <c r="AH20" s="72"/>
      <c r="AI20" s="72"/>
      <c r="AJ20" s="18"/>
      <c r="AK20" s="38" t="s">
        <v>115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18"/>
      <c r="BE20" s="38" t="s">
        <v>99</v>
      </c>
      <c r="BF20" s="39"/>
      <c r="BG20" s="39"/>
      <c r="BH20" s="39"/>
      <c r="BI20" s="39"/>
      <c r="BJ20" s="39"/>
      <c r="BK20" s="39"/>
      <c r="BL20" s="39"/>
    </row>
    <row r="21" spans="1:79" ht="23.25" customHeight="1" x14ac:dyDescent="0.2">
      <c r="A21"/>
      <c r="B21" s="37" t="s">
        <v>51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55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20"/>
      <c r="AA21" s="74" t="s">
        <v>56</v>
      </c>
      <c r="AB21" s="74"/>
      <c r="AC21" s="74"/>
      <c r="AD21" s="74"/>
      <c r="AE21" s="74"/>
      <c r="AF21" s="74"/>
      <c r="AG21" s="74"/>
      <c r="AH21" s="74"/>
      <c r="AI21" s="74"/>
      <c r="AJ21" s="20"/>
      <c r="AK21" s="35" t="s">
        <v>57</v>
      </c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20"/>
      <c r="BE21" s="37" t="s">
        <v>58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"/>
    <row r="23" spans="1:79" ht="15.75" customHeight="1" x14ac:dyDescent="0.2">
      <c r="A23" s="46" t="s">
        <v>80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4" spans="1:79" ht="27.75" customHeight="1" x14ac:dyDescent="0.2">
      <c r="A24" s="61" t="s">
        <v>3</v>
      </c>
      <c r="B24" s="61"/>
      <c r="C24" s="61"/>
      <c r="D24" s="61"/>
      <c r="E24" s="61"/>
      <c r="F24" s="61"/>
      <c r="G24" s="62" t="s">
        <v>38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4"/>
    </row>
    <row r="25" spans="1:79" ht="10.5" hidden="1" customHeight="1" x14ac:dyDescent="0.2">
      <c r="A25" s="68" t="s">
        <v>36</v>
      </c>
      <c r="B25" s="68"/>
      <c r="C25" s="68"/>
      <c r="D25" s="68"/>
      <c r="E25" s="68"/>
      <c r="F25" s="68"/>
      <c r="G25" s="43" t="s">
        <v>14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5"/>
      <c r="CA25" s="1" t="s">
        <v>49</v>
      </c>
    </row>
    <row r="26" spans="1:79" ht="31.5" customHeight="1" x14ac:dyDescent="0.2">
      <c r="A26" s="68">
        <v>1</v>
      </c>
      <c r="B26" s="68"/>
      <c r="C26" s="68"/>
      <c r="D26" s="68"/>
      <c r="E26" s="68"/>
      <c r="F26" s="68"/>
      <c r="G26" s="92" t="s">
        <v>107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4"/>
      <c r="CA26" s="1" t="s">
        <v>47</v>
      </c>
    </row>
    <row r="27" spans="1:79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95" customHeight="1" x14ac:dyDescent="0.2">
      <c r="A28" s="46" t="s">
        <v>40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</row>
    <row r="29" spans="1:79" ht="15.95" customHeight="1" x14ac:dyDescent="0.2">
      <c r="A29" s="60" t="s">
        <v>108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79" ht="12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79" ht="15.75" customHeight="1" x14ac:dyDescent="0.2">
      <c r="A31" s="46" t="s">
        <v>41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spans="1:79" ht="27.75" customHeight="1" x14ac:dyDescent="0.2">
      <c r="A32" s="61" t="s">
        <v>3</v>
      </c>
      <c r="B32" s="61"/>
      <c r="C32" s="61"/>
      <c r="D32" s="61"/>
      <c r="E32" s="61"/>
      <c r="F32" s="61"/>
      <c r="G32" s="62" t="s">
        <v>39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</row>
    <row r="33" spans="1:79" ht="10.5" hidden="1" customHeight="1" x14ac:dyDescent="0.2">
      <c r="A33" s="68" t="s">
        <v>13</v>
      </c>
      <c r="B33" s="68"/>
      <c r="C33" s="68"/>
      <c r="D33" s="68"/>
      <c r="E33" s="68"/>
      <c r="F33" s="68"/>
      <c r="G33" s="43" t="s">
        <v>14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5"/>
      <c r="CA33" s="1" t="s">
        <v>50</v>
      </c>
    </row>
    <row r="34" spans="1:79" ht="16.5" customHeight="1" x14ac:dyDescent="0.2">
      <c r="A34" s="68">
        <v>1</v>
      </c>
      <c r="B34" s="68"/>
      <c r="C34" s="68"/>
      <c r="D34" s="68"/>
      <c r="E34" s="68"/>
      <c r="F34" s="68"/>
      <c r="G34" s="76" t="s">
        <v>109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8"/>
      <c r="CA34" s="1" t="s">
        <v>48</v>
      </c>
    </row>
    <row r="36" spans="1:79" ht="15.75" customHeight="1" x14ac:dyDescent="0.2">
      <c r="A36" s="46" t="s">
        <v>74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</row>
    <row r="37" spans="1:79" ht="15.75" customHeight="1" x14ac:dyDescent="0.2">
      <c r="A37" s="46" t="s">
        <v>75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</row>
    <row r="38" spans="1:79" ht="15" customHeight="1" x14ac:dyDescent="0.2">
      <c r="A38" s="91" t="s">
        <v>100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</row>
    <row r="39" spans="1:79" ht="48" customHeight="1" x14ac:dyDescent="0.2">
      <c r="A39" s="48" t="s">
        <v>3</v>
      </c>
      <c r="B39" s="48"/>
      <c r="C39" s="48" t="s">
        <v>67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 t="s">
        <v>25</v>
      </c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 t="s">
        <v>44</v>
      </c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 t="s">
        <v>0</v>
      </c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</row>
    <row r="40" spans="1:79" ht="29.1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 t="s">
        <v>2</v>
      </c>
      <c r="AB40" s="48"/>
      <c r="AC40" s="48"/>
      <c r="AD40" s="48"/>
      <c r="AE40" s="48"/>
      <c r="AF40" s="48" t="s">
        <v>1</v>
      </c>
      <c r="AG40" s="48"/>
      <c r="AH40" s="48"/>
      <c r="AI40" s="48"/>
      <c r="AJ40" s="48"/>
      <c r="AK40" s="48" t="s">
        <v>26</v>
      </c>
      <c r="AL40" s="48"/>
      <c r="AM40" s="48"/>
      <c r="AN40" s="48"/>
      <c r="AO40" s="48"/>
      <c r="AP40" s="48" t="s">
        <v>2</v>
      </c>
      <c r="AQ40" s="48"/>
      <c r="AR40" s="48"/>
      <c r="AS40" s="48"/>
      <c r="AT40" s="48"/>
      <c r="AU40" s="48" t="s">
        <v>1</v>
      </c>
      <c r="AV40" s="48"/>
      <c r="AW40" s="48"/>
      <c r="AX40" s="48"/>
      <c r="AY40" s="48"/>
      <c r="AZ40" s="48" t="s">
        <v>26</v>
      </c>
      <c r="BA40" s="48"/>
      <c r="BB40" s="48"/>
      <c r="BC40" s="48"/>
      <c r="BD40" s="48" t="s">
        <v>2</v>
      </c>
      <c r="BE40" s="48"/>
      <c r="BF40" s="48"/>
      <c r="BG40" s="48"/>
      <c r="BH40" s="48"/>
      <c r="BI40" s="48" t="s">
        <v>1</v>
      </c>
      <c r="BJ40" s="48"/>
      <c r="BK40" s="48"/>
      <c r="BL40" s="48"/>
      <c r="BM40" s="48"/>
      <c r="BN40" s="48" t="s">
        <v>27</v>
      </c>
      <c r="BO40" s="48"/>
      <c r="BP40" s="48"/>
      <c r="BQ40" s="48"/>
    </row>
    <row r="41" spans="1:79" s="32" customFormat="1" ht="15.95" customHeight="1" x14ac:dyDescent="0.2">
      <c r="A41" s="53">
        <v>1</v>
      </c>
      <c r="B41" s="53"/>
      <c r="C41" s="53">
        <v>2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40">
        <v>3</v>
      </c>
      <c r="AB41" s="41"/>
      <c r="AC41" s="41"/>
      <c r="AD41" s="41"/>
      <c r="AE41" s="42"/>
      <c r="AF41" s="40">
        <v>4</v>
      </c>
      <c r="AG41" s="41"/>
      <c r="AH41" s="41"/>
      <c r="AI41" s="41"/>
      <c r="AJ41" s="42"/>
      <c r="AK41" s="40">
        <v>5</v>
      </c>
      <c r="AL41" s="41"/>
      <c r="AM41" s="41"/>
      <c r="AN41" s="41"/>
      <c r="AO41" s="42"/>
      <c r="AP41" s="40">
        <v>6</v>
      </c>
      <c r="AQ41" s="41"/>
      <c r="AR41" s="41"/>
      <c r="AS41" s="41"/>
      <c r="AT41" s="42"/>
      <c r="AU41" s="40">
        <v>7</v>
      </c>
      <c r="AV41" s="41"/>
      <c r="AW41" s="41"/>
      <c r="AX41" s="41"/>
      <c r="AY41" s="42"/>
      <c r="AZ41" s="40">
        <v>8</v>
      </c>
      <c r="BA41" s="41"/>
      <c r="BB41" s="41"/>
      <c r="BC41" s="42"/>
      <c r="BD41" s="40">
        <v>9</v>
      </c>
      <c r="BE41" s="41"/>
      <c r="BF41" s="41"/>
      <c r="BG41" s="41"/>
      <c r="BH41" s="42"/>
      <c r="BI41" s="53">
        <v>10</v>
      </c>
      <c r="BJ41" s="53"/>
      <c r="BK41" s="53"/>
      <c r="BL41" s="53"/>
      <c r="BM41" s="53"/>
      <c r="BN41" s="53">
        <v>11</v>
      </c>
      <c r="BO41" s="53"/>
      <c r="BP41" s="53"/>
      <c r="BQ41" s="53"/>
    </row>
    <row r="42" spans="1:79" ht="15.75" hidden="1" customHeight="1" x14ac:dyDescent="0.2">
      <c r="A42" s="68" t="s">
        <v>13</v>
      </c>
      <c r="B42" s="68"/>
      <c r="C42" s="54" t="s">
        <v>14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5"/>
      <c r="AA42" s="47" t="s">
        <v>10</v>
      </c>
      <c r="AB42" s="47"/>
      <c r="AC42" s="47"/>
      <c r="AD42" s="47"/>
      <c r="AE42" s="47"/>
      <c r="AF42" s="47" t="s">
        <v>9</v>
      </c>
      <c r="AG42" s="47"/>
      <c r="AH42" s="47"/>
      <c r="AI42" s="47"/>
      <c r="AJ42" s="47"/>
      <c r="AK42" s="65" t="s">
        <v>16</v>
      </c>
      <c r="AL42" s="65"/>
      <c r="AM42" s="65"/>
      <c r="AN42" s="65"/>
      <c r="AO42" s="65"/>
      <c r="AP42" s="47" t="s">
        <v>11</v>
      </c>
      <c r="AQ42" s="47"/>
      <c r="AR42" s="47"/>
      <c r="AS42" s="47"/>
      <c r="AT42" s="47"/>
      <c r="AU42" s="47" t="s">
        <v>12</v>
      </c>
      <c r="AV42" s="47"/>
      <c r="AW42" s="47"/>
      <c r="AX42" s="47"/>
      <c r="AY42" s="47"/>
      <c r="AZ42" s="65" t="s">
        <v>16</v>
      </c>
      <c r="BA42" s="65"/>
      <c r="BB42" s="65"/>
      <c r="BC42" s="65"/>
      <c r="BD42" s="68" t="s">
        <v>31</v>
      </c>
      <c r="BE42" s="68"/>
      <c r="BF42" s="68"/>
      <c r="BG42" s="68"/>
      <c r="BH42" s="68"/>
      <c r="BI42" s="68" t="s">
        <v>31</v>
      </c>
      <c r="BJ42" s="68"/>
      <c r="BK42" s="68"/>
      <c r="BL42" s="68"/>
      <c r="BM42" s="68"/>
      <c r="BN42" s="52" t="s">
        <v>16</v>
      </c>
      <c r="BO42" s="52"/>
      <c r="BP42" s="52"/>
      <c r="BQ42" s="52"/>
      <c r="CA42" s="1" t="s">
        <v>19</v>
      </c>
    </row>
    <row r="43" spans="1:79" ht="48.75" customHeight="1" x14ac:dyDescent="0.2">
      <c r="A43" s="48">
        <v>1</v>
      </c>
      <c r="B43" s="48"/>
      <c r="C43" s="76" t="s">
        <v>110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  <c r="AA43" s="75">
        <v>0</v>
      </c>
      <c r="AB43" s="75"/>
      <c r="AC43" s="75"/>
      <c r="AD43" s="75"/>
      <c r="AE43" s="75"/>
      <c r="AF43" s="75">
        <v>1468874</v>
      </c>
      <c r="AG43" s="75"/>
      <c r="AH43" s="75"/>
      <c r="AI43" s="75"/>
      <c r="AJ43" s="75"/>
      <c r="AK43" s="75">
        <f t="shared" ref="AK43:AK45" si="0">AA43+AF43</f>
        <v>1468874</v>
      </c>
      <c r="AL43" s="75"/>
      <c r="AM43" s="75"/>
      <c r="AN43" s="75"/>
      <c r="AO43" s="75"/>
      <c r="AP43" s="75">
        <v>0</v>
      </c>
      <c r="AQ43" s="75"/>
      <c r="AR43" s="75"/>
      <c r="AS43" s="75"/>
      <c r="AT43" s="75"/>
      <c r="AU43" s="75">
        <v>1467125.05</v>
      </c>
      <c r="AV43" s="75"/>
      <c r="AW43" s="75"/>
      <c r="AX43" s="75"/>
      <c r="AY43" s="75"/>
      <c r="AZ43" s="75">
        <f t="shared" ref="AZ43:AZ45" si="1">AP43+AU43</f>
        <v>1467125.05</v>
      </c>
      <c r="BA43" s="75"/>
      <c r="BB43" s="75"/>
      <c r="BC43" s="75"/>
      <c r="BD43" s="75">
        <f t="shared" ref="BD43:BD45" si="2">AP43-AA43</f>
        <v>0</v>
      </c>
      <c r="BE43" s="75"/>
      <c r="BF43" s="75"/>
      <c r="BG43" s="75"/>
      <c r="BH43" s="75"/>
      <c r="BI43" s="75">
        <f t="shared" ref="BI43:BI45" si="3">AU43-AF43</f>
        <v>-1748.9499999999534</v>
      </c>
      <c r="BJ43" s="75"/>
      <c r="BK43" s="75"/>
      <c r="BL43" s="75"/>
      <c r="BM43" s="75"/>
      <c r="BN43" s="75">
        <f t="shared" ref="BN43:BN45" si="4">BD43+BI43</f>
        <v>-1748.9499999999534</v>
      </c>
      <c r="BO43" s="75"/>
      <c r="BP43" s="75"/>
      <c r="BQ43" s="75"/>
      <c r="CA43" s="1" t="s">
        <v>20</v>
      </c>
    </row>
    <row r="44" spans="1:79" ht="48" customHeight="1" x14ac:dyDescent="0.2">
      <c r="A44" s="48">
        <v>2</v>
      </c>
      <c r="B44" s="48"/>
      <c r="C44" s="76" t="s">
        <v>111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8"/>
      <c r="AA44" s="75">
        <v>0</v>
      </c>
      <c r="AB44" s="75"/>
      <c r="AC44" s="75"/>
      <c r="AD44" s="75"/>
      <c r="AE44" s="75"/>
      <c r="AF44" s="75">
        <v>1221020</v>
      </c>
      <c r="AG44" s="75"/>
      <c r="AH44" s="75"/>
      <c r="AI44" s="75"/>
      <c r="AJ44" s="75"/>
      <c r="AK44" s="75">
        <f t="shared" si="0"/>
        <v>1221020</v>
      </c>
      <c r="AL44" s="75"/>
      <c r="AM44" s="75"/>
      <c r="AN44" s="75"/>
      <c r="AO44" s="75"/>
      <c r="AP44" s="75">
        <v>0</v>
      </c>
      <c r="AQ44" s="75"/>
      <c r="AR44" s="75"/>
      <c r="AS44" s="75"/>
      <c r="AT44" s="75"/>
      <c r="AU44" s="75">
        <v>1117579.3600000001</v>
      </c>
      <c r="AV44" s="75"/>
      <c r="AW44" s="75"/>
      <c r="AX44" s="75"/>
      <c r="AY44" s="75"/>
      <c r="AZ44" s="75">
        <f t="shared" si="1"/>
        <v>1117579.3600000001</v>
      </c>
      <c r="BA44" s="75"/>
      <c r="BB44" s="75"/>
      <c r="BC44" s="75"/>
      <c r="BD44" s="75">
        <f t="shared" si="2"/>
        <v>0</v>
      </c>
      <c r="BE44" s="75"/>
      <c r="BF44" s="75"/>
      <c r="BG44" s="75"/>
      <c r="BH44" s="75"/>
      <c r="BI44" s="75">
        <f t="shared" si="3"/>
        <v>-103440.6399999999</v>
      </c>
      <c r="BJ44" s="75"/>
      <c r="BK44" s="75"/>
      <c r="BL44" s="75"/>
      <c r="BM44" s="75"/>
      <c r="BN44" s="75">
        <f t="shared" si="4"/>
        <v>-103440.6399999999</v>
      </c>
      <c r="BO44" s="75"/>
      <c r="BP44" s="75"/>
      <c r="BQ44" s="75"/>
    </row>
    <row r="45" spans="1:79" s="28" customFormat="1" ht="16.5" customHeight="1" x14ac:dyDescent="0.2">
      <c r="A45" s="90"/>
      <c r="B45" s="90"/>
      <c r="C45" s="117" t="s">
        <v>81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9"/>
      <c r="AA45" s="36">
        <v>0</v>
      </c>
      <c r="AB45" s="36"/>
      <c r="AC45" s="36"/>
      <c r="AD45" s="36"/>
      <c r="AE45" s="36"/>
      <c r="AF45" s="36">
        <f>SUM(AF43:AJ44)</f>
        <v>2689894</v>
      </c>
      <c r="AG45" s="36"/>
      <c r="AH45" s="36"/>
      <c r="AI45" s="36"/>
      <c r="AJ45" s="36"/>
      <c r="AK45" s="36">
        <f t="shared" si="0"/>
        <v>2689894</v>
      </c>
      <c r="AL45" s="36"/>
      <c r="AM45" s="36"/>
      <c r="AN45" s="36"/>
      <c r="AO45" s="36"/>
      <c r="AP45" s="36">
        <v>0</v>
      </c>
      <c r="AQ45" s="36"/>
      <c r="AR45" s="36"/>
      <c r="AS45" s="36"/>
      <c r="AT45" s="36"/>
      <c r="AU45" s="36">
        <f>SUM(AU43:AY44)</f>
        <v>2584704.41</v>
      </c>
      <c r="AV45" s="36"/>
      <c r="AW45" s="36"/>
      <c r="AX45" s="36"/>
      <c r="AY45" s="36"/>
      <c r="AZ45" s="36">
        <f t="shared" si="1"/>
        <v>2584704.41</v>
      </c>
      <c r="BA45" s="36"/>
      <c r="BB45" s="36"/>
      <c r="BC45" s="36"/>
      <c r="BD45" s="36">
        <f t="shared" si="2"/>
        <v>0</v>
      </c>
      <c r="BE45" s="36"/>
      <c r="BF45" s="36"/>
      <c r="BG45" s="36"/>
      <c r="BH45" s="36"/>
      <c r="BI45" s="36">
        <f t="shared" si="3"/>
        <v>-105189.58999999985</v>
      </c>
      <c r="BJ45" s="36"/>
      <c r="BK45" s="36"/>
      <c r="BL45" s="36"/>
      <c r="BM45" s="36"/>
      <c r="BN45" s="36">
        <f t="shared" si="4"/>
        <v>-105189.58999999985</v>
      </c>
      <c r="BO45" s="36"/>
      <c r="BP45" s="36"/>
      <c r="BQ45" s="36"/>
    </row>
    <row r="47" spans="1:79" ht="29.25" customHeight="1" x14ac:dyDescent="0.2">
      <c r="A47" s="46" t="s">
        <v>76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</row>
    <row r="48" spans="1:79" ht="9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</row>
    <row r="49" spans="1:79" ht="15.75" customHeight="1" x14ac:dyDescent="0.2">
      <c r="A49" s="48" t="s">
        <v>3</v>
      </c>
      <c r="B49" s="48"/>
      <c r="C49" s="48" t="s">
        <v>60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</row>
    <row r="50" spans="1:79" ht="15.75" x14ac:dyDescent="0.2">
      <c r="A50" s="48">
        <v>1</v>
      </c>
      <c r="B50" s="48"/>
      <c r="C50" s="95">
        <v>2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</row>
    <row r="51" spans="1:79" hidden="1" x14ac:dyDescent="0.2">
      <c r="A51" s="120" t="s">
        <v>13</v>
      </c>
      <c r="B51" s="121"/>
      <c r="C51" s="96" t="s">
        <v>14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CA51" s="1" t="s">
        <v>70</v>
      </c>
    </row>
    <row r="52" spans="1:79" ht="30.75" customHeight="1" x14ac:dyDescent="0.2">
      <c r="A52" s="115">
        <v>1</v>
      </c>
      <c r="B52" s="55"/>
      <c r="C52" s="92" t="s">
        <v>112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4"/>
      <c r="CA52" s="1" t="s">
        <v>61</v>
      </c>
    </row>
    <row r="53" spans="1:79" ht="32.25" customHeight="1" x14ac:dyDescent="0.2">
      <c r="A53" s="115">
        <v>2</v>
      </c>
      <c r="B53" s="55"/>
      <c r="C53" s="92" t="s">
        <v>113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4"/>
    </row>
    <row r="55" spans="1:79" ht="15.75" customHeight="1" x14ac:dyDescent="0.2">
      <c r="A55" s="46" t="s">
        <v>42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</row>
    <row r="56" spans="1:79" ht="15" customHeight="1" x14ac:dyDescent="0.2">
      <c r="A56" s="91" t="s">
        <v>100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</row>
    <row r="57" spans="1:79" ht="28.5" customHeight="1" x14ac:dyDescent="0.2">
      <c r="A57" s="101" t="s">
        <v>3</v>
      </c>
      <c r="B57" s="102"/>
      <c r="C57" s="48" t="s">
        <v>28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 t="s">
        <v>25</v>
      </c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 t="s">
        <v>44</v>
      </c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 t="s">
        <v>0</v>
      </c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2"/>
      <c r="BP57" s="2"/>
      <c r="BQ57" s="2"/>
    </row>
    <row r="58" spans="1:79" ht="29.1" customHeight="1" x14ac:dyDescent="0.2">
      <c r="A58" s="111"/>
      <c r="B58" s="112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 t="s">
        <v>2</v>
      </c>
      <c r="T58" s="48"/>
      <c r="U58" s="48"/>
      <c r="V58" s="48"/>
      <c r="W58" s="48"/>
      <c r="X58" s="48" t="s">
        <v>1</v>
      </c>
      <c r="Y58" s="48"/>
      <c r="Z58" s="48"/>
      <c r="AA58" s="48"/>
      <c r="AB58" s="48"/>
      <c r="AC58" s="48" t="s">
        <v>26</v>
      </c>
      <c r="AD58" s="48"/>
      <c r="AE58" s="48"/>
      <c r="AF58" s="48"/>
      <c r="AG58" s="48"/>
      <c r="AH58" s="48"/>
      <c r="AI58" s="48" t="s">
        <v>2</v>
      </c>
      <c r="AJ58" s="48"/>
      <c r="AK58" s="48"/>
      <c r="AL58" s="48"/>
      <c r="AM58" s="48"/>
      <c r="AN58" s="48" t="s">
        <v>1</v>
      </c>
      <c r="AO58" s="48"/>
      <c r="AP58" s="48"/>
      <c r="AQ58" s="48"/>
      <c r="AR58" s="48"/>
      <c r="AS58" s="48" t="s">
        <v>26</v>
      </c>
      <c r="AT58" s="48"/>
      <c r="AU58" s="48"/>
      <c r="AV58" s="48"/>
      <c r="AW58" s="48"/>
      <c r="AX58" s="48"/>
      <c r="AY58" s="49" t="s">
        <v>2</v>
      </c>
      <c r="AZ58" s="50"/>
      <c r="BA58" s="50"/>
      <c r="BB58" s="50"/>
      <c r="BC58" s="51"/>
      <c r="BD58" s="49" t="s">
        <v>1</v>
      </c>
      <c r="BE58" s="50"/>
      <c r="BF58" s="50"/>
      <c r="BG58" s="50"/>
      <c r="BH58" s="51"/>
      <c r="BI58" s="48" t="s">
        <v>26</v>
      </c>
      <c r="BJ58" s="48"/>
      <c r="BK58" s="48"/>
      <c r="BL58" s="48"/>
      <c r="BM58" s="48"/>
      <c r="BN58" s="48"/>
      <c r="BO58" s="2"/>
      <c r="BP58" s="2"/>
      <c r="BQ58" s="2"/>
    </row>
    <row r="59" spans="1:79" s="32" customFormat="1" ht="15.95" customHeight="1" x14ac:dyDescent="0.2">
      <c r="A59" s="53">
        <v>1</v>
      </c>
      <c r="B59" s="53"/>
      <c r="C59" s="53">
        <v>2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>
        <v>3</v>
      </c>
      <c r="T59" s="53"/>
      <c r="U59" s="53"/>
      <c r="V59" s="53"/>
      <c r="W59" s="53"/>
      <c r="X59" s="53">
        <v>4</v>
      </c>
      <c r="Y59" s="53"/>
      <c r="Z59" s="53"/>
      <c r="AA59" s="53"/>
      <c r="AB59" s="53"/>
      <c r="AC59" s="53">
        <v>5</v>
      </c>
      <c r="AD59" s="53"/>
      <c r="AE59" s="53"/>
      <c r="AF59" s="53"/>
      <c r="AG59" s="53"/>
      <c r="AH59" s="53"/>
      <c r="AI59" s="53">
        <v>6</v>
      </c>
      <c r="AJ59" s="53"/>
      <c r="AK59" s="53"/>
      <c r="AL59" s="53"/>
      <c r="AM59" s="53"/>
      <c r="AN59" s="53">
        <v>7</v>
      </c>
      <c r="AO59" s="53"/>
      <c r="AP59" s="53"/>
      <c r="AQ59" s="53"/>
      <c r="AR59" s="53"/>
      <c r="AS59" s="53">
        <v>8</v>
      </c>
      <c r="AT59" s="53"/>
      <c r="AU59" s="53"/>
      <c r="AV59" s="53"/>
      <c r="AW59" s="53"/>
      <c r="AX59" s="53"/>
      <c r="AY59" s="53">
        <v>9</v>
      </c>
      <c r="AZ59" s="53"/>
      <c r="BA59" s="53"/>
      <c r="BB59" s="53"/>
      <c r="BC59" s="53"/>
      <c r="BD59" s="53">
        <v>10</v>
      </c>
      <c r="BE59" s="53"/>
      <c r="BF59" s="53"/>
      <c r="BG59" s="53"/>
      <c r="BH59" s="53"/>
      <c r="BI59" s="40">
        <v>11</v>
      </c>
      <c r="BJ59" s="41"/>
      <c r="BK59" s="41"/>
      <c r="BL59" s="41"/>
      <c r="BM59" s="41"/>
      <c r="BN59" s="42"/>
    </row>
    <row r="60" spans="1:79" ht="18" hidden="1" customHeight="1" x14ac:dyDescent="0.2">
      <c r="A60" s="68" t="s">
        <v>13</v>
      </c>
      <c r="B60" s="68"/>
      <c r="C60" s="99" t="s">
        <v>14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47" t="s">
        <v>10</v>
      </c>
      <c r="T60" s="47"/>
      <c r="U60" s="47"/>
      <c r="V60" s="47"/>
      <c r="W60" s="47"/>
      <c r="X60" s="47" t="s">
        <v>9</v>
      </c>
      <c r="Y60" s="47"/>
      <c r="Z60" s="47"/>
      <c r="AA60" s="47"/>
      <c r="AB60" s="47"/>
      <c r="AC60" s="65" t="s">
        <v>16</v>
      </c>
      <c r="AD60" s="52"/>
      <c r="AE60" s="52"/>
      <c r="AF60" s="52"/>
      <c r="AG60" s="52"/>
      <c r="AH60" s="52"/>
      <c r="AI60" s="47" t="s">
        <v>11</v>
      </c>
      <c r="AJ60" s="47"/>
      <c r="AK60" s="47"/>
      <c r="AL60" s="47"/>
      <c r="AM60" s="47"/>
      <c r="AN60" s="47" t="s">
        <v>12</v>
      </c>
      <c r="AO60" s="47"/>
      <c r="AP60" s="47"/>
      <c r="AQ60" s="47"/>
      <c r="AR60" s="47"/>
      <c r="AS60" s="65" t="s">
        <v>16</v>
      </c>
      <c r="AT60" s="52"/>
      <c r="AU60" s="52"/>
      <c r="AV60" s="52"/>
      <c r="AW60" s="52"/>
      <c r="AX60" s="52"/>
      <c r="AY60" s="115" t="s">
        <v>17</v>
      </c>
      <c r="AZ60" s="54"/>
      <c r="BA60" s="54"/>
      <c r="BB60" s="54"/>
      <c r="BC60" s="55"/>
      <c r="BD60" s="115" t="s">
        <v>17</v>
      </c>
      <c r="BE60" s="54"/>
      <c r="BF60" s="54"/>
      <c r="BG60" s="54"/>
      <c r="BH60" s="55"/>
      <c r="BI60" s="52" t="s">
        <v>16</v>
      </c>
      <c r="BJ60" s="52"/>
      <c r="BK60" s="52"/>
      <c r="BL60" s="52"/>
      <c r="BM60" s="52"/>
      <c r="BN60" s="52"/>
      <c r="BO60" s="6"/>
      <c r="BP60" s="6"/>
      <c r="BQ60" s="6"/>
      <c r="CA60" s="1" t="s">
        <v>21</v>
      </c>
    </row>
    <row r="61" spans="1:79" s="28" customFormat="1" ht="15" customHeight="1" x14ac:dyDescent="0.2">
      <c r="A61" s="65"/>
      <c r="B61" s="65"/>
      <c r="C61" s="116" t="s">
        <v>82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>
        <f>S61+X61</f>
        <v>0</v>
      </c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>
        <f>AI61+AN61</f>
        <v>0</v>
      </c>
      <c r="AT61" s="36"/>
      <c r="AU61" s="36"/>
      <c r="AV61" s="36"/>
      <c r="AW61" s="36"/>
      <c r="AX61" s="36"/>
      <c r="AY61" s="36">
        <f>AI61-S61</f>
        <v>0</v>
      </c>
      <c r="AZ61" s="36"/>
      <c r="BA61" s="36"/>
      <c r="BB61" s="36"/>
      <c r="BC61" s="36"/>
      <c r="BD61" s="114">
        <f>AN61-X61</f>
        <v>0</v>
      </c>
      <c r="BE61" s="114"/>
      <c r="BF61" s="114"/>
      <c r="BG61" s="114"/>
      <c r="BH61" s="114"/>
      <c r="BI61" s="114">
        <f>AY61+BD61</f>
        <v>0</v>
      </c>
      <c r="BJ61" s="114"/>
      <c r="BK61" s="114"/>
      <c r="BL61" s="114"/>
      <c r="BM61" s="114"/>
      <c r="BN61" s="114"/>
      <c r="BO61" s="29"/>
      <c r="BP61" s="29"/>
      <c r="BQ61" s="29"/>
      <c r="CA61" s="28" t="s">
        <v>22</v>
      </c>
    </row>
    <row r="63" spans="1:79" ht="15.75" customHeight="1" x14ac:dyDescent="0.2">
      <c r="A63" s="46" t="s">
        <v>43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</row>
    <row r="64" spans="1:79" ht="15.75" customHeight="1" x14ac:dyDescent="0.2">
      <c r="A64" s="46" t="s">
        <v>62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</row>
    <row r="65" spans="1:79" ht="8.25" customHeight="1" x14ac:dyDescent="0.2"/>
    <row r="66" spans="1:79" ht="45" customHeight="1" x14ac:dyDescent="0.2">
      <c r="A66" s="101" t="s">
        <v>3</v>
      </c>
      <c r="B66" s="102"/>
      <c r="C66" s="101" t="s">
        <v>6</v>
      </c>
      <c r="D66" s="103"/>
      <c r="E66" s="103"/>
      <c r="F66" s="103"/>
      <c r="G66" s="103"/>
      <c r="H66" s="103"/>
      <c r="I66" s="102"/>
      <c r="J66" s="101" t="s">
        <v>5</v>
      </c>
      <c r="K66" s="103"/>
      <c r="L66" s="103"/>
      <c r="M66" s="103"/>
      <c r="N66" s="102"/>
      <c r="O66" s="101" t="s">
        <v>4</v>
      </c>
      <c r="P66" s="103"/>
      <c r="Q66" s="103"/>
      <c r="R66" s="103"/>
      <c r="S66" s="103"/>
      <c r="T66" s="103"/>
      <c r="U66" s="103"/>
      <c r="V66" s="103"/>
      <c r="W66" s="103"/>
      <c r="X66" s="102"/>
      <c r="Y66" s="48" t="s">
        <v>25</v>
      </c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 t="s">
        <v>45</v>
      </c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110" t="s">
        <v>0</v>
      </c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7"/>
      <c r="BS66" s="7"/>
      <c r="BT66" s="7"/>
      <c r="BU66" s="7"/>
      <c r="BV66" s="7"/>
      <c r="BW66" s="7"/>
      <c r="BX66" s="7"/>
      <c r="BY66" s="7"/>
    </row>
    <row r="67" spans="1:79" ht="32.25" customHeight="1" x14ac:dyDescent="0.2">
      <c r="A67" s="111"/>
      <c r="B67" s="112"/>
      <c r="C67" s="111"/>
      <c r="D67" s="113"/>
      <c r="E67" s="113"/>
      <c r="F67" s="113"/>
      <c r="G67" s="113"/>
      <c r="H67" s="113"/>
      <c r="I67" s="112"/>
      <c r="J67" s="111"/>
      <c r="K67" s="113"/>
      <c r="L67" s="113"/>
      <c r="M67" s="113"/>
      <c r="N67" s="112"/>
      <c r="O67" s="111"/>
      <c r="P67" s="113"/>
      <c r="Q67" s="113"/>
      <c r="R67" s="113"/>
      <c r="S67" s="113"/>
      <c r="T67" s="113"/>
      <c r="U67" s="113"/>
      <c r="V67" s="113"/>
      <c r="W67" s="113"/>
      <c r="X67" s="112"/>
      <c r="Y67" s="49" t="s">
        <v>2</v>
      </c>
      <c r="Z67" s="50"/>
      <c r="AA67" s="50"/>
      <c r="AB67" s="50"/>
      <c r="AC67" s="51"/>
      <c r="AD67" s="49" t="s">
        <v>1</v>
      </c>
      <c r="AE67" s="50"/>
      <c r="AF67" s="50"/>
      <c r="AG67" s="50"/>
      <c r="AH67" s="51"/>
      <c r="AI67" s="48" t="s">
        <v>26</v>
      </c>
      <c r="AJ67" s="48"/>
      <c r="AK67" s="48"/>
      <c r="AL67" s="48"/>
      <c r="AM67" s="48"/>
      <c r="AN67" s="48" t="s">
        <v>2</v>
      </c>
      <c r="AO67" s="48"/>
      <c r="AP67" s="48"/>
      <c r="AQ67" s="48"/>
      <c r="AR67" s="48"/>
      <c r="AS67" s="48" t="s">
        <v>1</v>
      </c>
      <c r="AT67" s="48"/>
      <c r="AU67" s="48"/>
      <c r="AV67" s="48"/>
      <c r="AW67" s="48"/>
      <c r="AX67" s="48" t="s">
        <v>26</v>
      </c>
      <c r="AY67" s="48"/>
      <c r="AZ67" s="48"/>
      <c r="BA67" s="48"/>
      <c r="BB67" s="48"/>
      <c r="BC67" s="48" t="s">
        <v>2</v>
      </c>
      <c r="BD67" s="48"/>
      <c r="BE67" s="48"/>
      <c r="BF67" s="48"/>
      <c r="BG67" s="48"/>
      <c r="BH67" s="48" t="s">
        <v>1</v>
      </c>
      <c r="BI67" s="48"/>
      <c r="BJ67" s="48"/>
      <c r="BK67" s="48"/>
      <c r="BL67" s="48"/>
      <c r="BM67" s="48" t="s">
        <v>26</v>
      </c>
      <c r="BN67" s="48"/>
      <c r="BO67" s="48"/>
      <c r="BP67" s="48"/>
      <c r="BQ67" s="48"/>
      <c r="BR67" s="2"/>
      <c r="BS67" s="2"/>
      <c r="BT67" s="2"/>
      <c r="BU67" s="2"/>
      <c r="BV67" s="2"/>
      <c r="BW67" s="2"/>
      <c r="BX67" s="2"/>
      <c r="BY67" s="2"/>
    </row>
    <row r="68" spans="1:79" ht="15.95" customHeight="1" x14ac:dyDescent="0.2">
      <c r="A68" s="48">
        <v>1</v>
      </c>
      <c r="B68" s="48"/>
      <c r="C68" s="48">
        <v>2</v>
      </c>
      <c r="D68" s="48"/>
      <c r="E68" s="48"/>
      <c r="F68" s="48"/>
      <c r="G68" s="48"/>
      <c r="H68" s="48"/>
      <c r="I68" s="48"/>
      <c r="J68" s="48">
        <v>3</v>
      </c>
      <c r="K68" s="48"/>
      <c r="L68" s="48"/>
      <c r="M68" s="48"/>
      <c r="N68" s="48"/>
      <c r="O68" s="48">
        <v>4</v>
      </c>
      <c r="P68" s="48"/>
      <c r="Q68" s="48"/>
      <c r="R68" s="48"/>
      <c r="S68" s="48"/>
      <c r="T68" s="48"/>
      <c r="U68" s="48"/>
      <c r="V68" s="48"/>
      <c r="W68" s="48"/>
      <c r="X68" s="48"/>
      <c r="Y68" s="48">
        <v>5</v>
      </c>
      <c r="Z68" s="48"/>
      <c r="AA68" s="48"/>
      <c r="AB68" s="48"/>
      <c r="AC68" s="48"/>
      <c r="AD68" s="48">
        <v>6</v>
      </c>
      <c r="AE68" s="48"/>
      <c r="AF68" s="48"/>
      <c r="AG68" s="48"/>
      <c r="AH68" s="48"/>
      <c r="AI68" s="48">
        <v>7</v>
      </c>
      <c r="AJ68" s="48"/>
      <c r="AK68" s="48"/>
      <c r="AL68" s="48"/>
      <c r="AM68" s="48"/>
      <c r="AN68" s="49">
        <v>8</v>
      </c>
      <c r="AO68" s="50"/>
      <c r="AP68" s="50"/>
      <c r="AQ68" s="50"/>
      <c r="AR68" s="51"/>
      <c r="AS68" s="49">
        <v>9</v>
      </c>
      <c r="AT68" s="50"/>
      <c r="AU68" s="50"/>
      <c r="AV68" s="50"/>
      <c r="AW68" s="51"/>
      <c r="AX68" s="49">
        <v>10</v>
      </c>
      <c r="AY68" s="50"/>
      <c r="AZ68" s="50"/>
      <c r="BA68" s="50"/>
      <c r="BB68" s="51"/>
      <c r="BC68" s="49">
        <v>11</v>
      </c>
      <c r="BD68" s="50"/>
      <c r="BE68" s="50"/>
      <c r="BF68" s="50"/>
      <c r="BG68" s="51"/>
      <c r="BH68" s="49">
        <v>12</v>
      </c>
      <c r="BI68" s="50"/>
      <c r="BJ68" s="50"/>
      <c r="BK68" s="50"/>
      <c r="BL68" s="51"/>
      <c r="BM68" s="49">
        <v>13</v>
      </c>
      <c r="BN68" s="50"/>
      <c r="BO68" s="50"/>
      <c r="BP68" s="50"/>
      <c r="BQ68" s="51"/>
      <c r="BR68" s="2"/>
      <c r="BS68" s="2"/>
      <c r="BT68" s="2"/>
      <c r="BU68" s="2"/>
      <c r="BV68" s="2"/>
      <c r="BW68" s="2"/>
      <c r="BX68" s="2"/>
      <c r="BY68" s="2"/>
    </row>
    <row r="69" spans="1:79" ht="12.75" hidden="1" customHeight="1" x14ac:dyDescent="0.2">
      <c r="A69" s="68" t="s">
        <v>36</v>
      </c>
      <c r="B69" s="68"/>
      <c r="C69" s="43" t="s">
        <v>14</v>
      </c>
      <c r="D69" s="44"/>
      <c r="E69" s="44"/>
      <c r="F69" s="44"/>
      <c r="G69" s="44"/>
      <c r="H69" s="44"/>
      <c r="I69" s="45"/>
      <c r="J69" s="68" t="s">
        <v>15</v>
      </c>
      <c r="K69" s="68"/>
      <c r="L69" s="68"/>
      <c r="M69" s="68"/>
      <c r="N69" s="68"/>
      <c r="O69" s="99" t="s">
        <v>37</v>
      </c>
      <c r="P69" s="99"/>
      <c r="Q69" s="99"/>
      <c r="R69" s="99"/>
      <c r="S69" s="99"/>
      <c r="T69" s="99"/>
      <c r="U69" s="99"/>
      <c r="V69" s="99"/>
      <c r="W69" s="99"/>
      <c r="X69" s="43"/>
      <c r="Y69" s="47" t="s">
        <v>10</v>
      </c>
      <c r="Z69" s="47"/>
      <c r="AA69" s="47"/>
      <c r="AB69" s="47"/>
      <c r="AC69" s="47"/>
      <c r="AD69" s="47" t="s">
        <v>29</v>
      </c>
      <c r="AE69" s="47"/>
      <c r="AF69" s="47"/>
      <c r="AG69" s="47"/>
      <c r="AH69" s="47"/>
      <c r="AI69" s="47" t="s">
        <v>78</v>
      </c>
      <c r="AJ69" s="47"/>
      <c r="AK69" s="47"/>
      <c r="AL69" s="47"/>
      <c r="AM69" s="47"/>
      <c r="AN69" s="47" t="s">
        <v>30</v>
      </c>
      <c r="AO69" s="47"/>
      <c r="AP69" s="47"/>
      <c r="AQ69" s="47"/>
      <c r="AR69" s="47"/>
      <c r="AS69" s="47" t="s">
        <v>11</v>
      </c>
      <c r="AT69" s="47"/>
      <c r="AU69" s="47"/>
      <c r="AV69" s="47"/>
      <c r="AW69" s="47"/>
      <c r="AX69" s="47" t="s">
        <v>79</v>
      </c>
      <c r="AY69" s="47"/>
      <c r="AZ69" s="47"/>
      <c r="BA69" s="47"/>
      <c r="BB69" s="47"/>
      <c r="BC69" s="47" t="s">
        <v>32</v>
      </c>
      <c r="BD69" s="47"/>
      <c r="BE69" s="47"/>
      <c r="BF69" s="47"/>
      <c r="BG69" s="47"/>
      <c r="BH69" s="47" t="s">
        <v>32</v>
      </c>
      <c r="BI69" s="47"/>
      <c r="BJ69" s="47"/>
      <c r="BK69" s="47"/>
      <c r="BL69" s="47"/>
      <c r="BM69" s="109" t="s">
        <v>16</v>
      </c>
      <c r="BN69" s="109"/>
      <c r="BO69" s="109"/>
      <c r="BP69" s="109"/>
      <c r="BQ69" s="109"/>
      <c r="CA69" s="1" t="s">
        <v>23</v>
      </c>
    </row>
    <row r="70" spans="1:79" s="28" customFormat="1" ht="15.75" x14ac:dyDescent="0.2">
      <c r="A70" s="90">
        <v>0</v>
      </c>
      <c r="B70" s="90"/>
      <c r="C70" s="100" t="s">
        <v>83</v>
      </c>
      <c r="D70" s="100"/>
      <c r="E70" s="100"/>
      <c r="F70" s="100"/>
      <c r="G70" s="100"/>
      <c r="H70" s="100"/>
      <c r="I70" s="100"/>
      <c r="J70" s="100" t="s">
        <v>84</v>
      </c>
      <c r="K70" s="100"/>
      <c r="L70" s="100"/>
      <c r="M70" s="100"/>
      <c r="N70" s="100"/>
      <c r="O70" s="100" t="s">
        <v>84</v>
      </c>
      <c r="P70" s="100"/>
      <c r="Q70" s="100"/>
      <c r="R70" s="100"/>
      <c r="S70" s="100"/>
      <c r="T70" s="100"/>
      <c r="U70" s="100"/>
      <c r="V70" s="100"/>
      <c r="W70" s="100"/>
      <c r="X70" s="100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104"/>
      <c r="BN70" s="104"/>
      <c r="BO70" s="104"/>
      <c r="BP70" s="104"/>
      <c r="BQ70" s="104"/>
      <c r="BR70" s="30"/>
      <c r="BS70" s="30"/>
      <c r="BT70" s="30"/>
      <c r="BU70" s="30"/>
      <c r="BV70" s="30"/>
      <c r="BW70" s="30"/>
      <c r="BX70" s="30"/>
      <c r="BY70" s="30"/>
      <c r="CA70" s="28" t="s">
        <v>24</v>
      </c>
    </row>
    <row r="71" spans="1:79" ht="63" customHeight="1" x14ac:dyDescent="0.2">
      <c r="A71" s="48">
        <v>1</v>
      </c>
      <c r="B71" s="48"/>
      <c r="C71" s="122" t="s">
        <v>85</v>
      </c>
      <c r="D71" s="77"/>
      <c r="E71" s="77"/>
      <c r="F71" s="77"/>
      <c r="G71" s="77"/>
      <c r="H71" s="77"/>
      <c r="I71" s="78"/>
      <c r="J71" s="123" t="s">
        <v>86</v>
      </c>
      <c r="K71" s="123"/>
      <c r="L71" s="123"/>
      <c r="M71" s="123"/>
      <c r="N71" s="123"/>
      <c r="O71" s="124" t="s">
        <v>116</v>
      </c>
      <c r="P71" s="125"/>
      <c r="Q71" s="125"/>
      <c r="R71" s="125"/>
      <c r="S71" s="125"/>
      <c r="T71" s="125"/>
      <c r="U71" s="125"/>
      <c r="V71" s="125"/>
      <c r="W71" s="125"/>
      <c r="X71" s="126"/>
      <c r="Y71" s="75">
        <v>0</v>
      </c>
      <c r="Z71" s="75"/>
      <c r="AA71" s="75"/>
      <c r="AB71" s="75"/>
      <c r="AC71" s="75"/>
      <c r="AD71" s="75">
        <f>AF45</f>
        <v>2689894</v>
      </c>
      <c r="AE71" s="75"/>
      <c r="AF71" s="75"/>
      <c r="AG71" s="75"/>
      <c r="AH71" s="75"/>
      <c r="AI71" s="75">
        <f>AD71</f>
        <v>2689894</v>
      </c>
      <c r="AJ71" s="75"/>
      <c r="AK71" s="75"/>
      <c r="AL71" s="75"/>
      <c r="AM71" s="75"/>
      <c r="AN71" s="75">
        <v>0</v>
      </c>
      <c r="AO71" s="75"/>
      <c r="AP71" s="75"/>
      <c r="AQ71" s="75"/>
      <c r="AR71" s="75"/>
      <c r="AS71" s="75">
        <f>AU45</f>
        <v>2584704.41</v>
      </c>
      <c r="AT71" s="75"/>
      <c r="AU71" s="75"/>
      <c r="AV71" s="75"/>
      <c r="AW71" s="75"/>
      <c r="AX71" s="75">
        <f>AS71</f>
        <v>2584704.41</v>
      </c>
      <c r="AY71" s="75"/>
      <c r="AZ71" s="75"/>
      <c r="BA71" s="75"/>
      <c r="BB71" s="75"/>
      <c r="BC71" s="75">
        <f>AN71-Y71</f>
        <v>0</v>
      </c>
      <c r="BD71" s="75"/>
      <c r="BE71" s="75"/>
      <c r="BF71" s="75"/>
      <c r="BG71" s="75"/>
      <c r="BH71" s="75">
        <f>AS71-AD71</f>
        <v>-105189.58999999985</v>
      </c>
      <c r="BI71" s="75"/>
      <c r="BJ71" s="75"/>
      <c r="BK71" s="75"/>
      <c r="BL71" s="75"/>
      <c r="BM71" s="75">
        <f>BH71</f>
        <v>-105189.58999999985</v>
      </c>
      <c r="BN71" s="75"/>
      <c r="BO71" s="75"/>
      <c r="BP71" s="75"/>
      <c r="BQ71" s="75"/>
      <c r="BR71" s="8"/>
      <c r="BS71" s="8"/>
      <c r="BT71" s="8"/>
      <c r="BU71" s="8"/>
      <c r="BV71" s="8"/>
      <c r="BW71" s="8"/>
      <c r="BX71" s="8"/>
      <c r="BY71" s="8"/>
    </row>
    <row r="72" spans="1:79" s="28" customFormat="1" ht="15.75" x14ac:dyDescent="0.2">
      <c r="A72" s="90">
        <v>0</v>
      </c>
      <c r="B72" s="90"/>
      <c r="C72" s="127" t="s">
        <v>87</v>
      </c>
      <c r="D72" s="118"/>
      <c r="E72" s="118"/>
      <c r="F72" s="118"/>
      <c r="G72" s="118"/>
      <c r="H72" s="118"/>
      <c r="I72" s="119"/>
      <c r="J72" s="100" t="s">
        <v>84</v>
      </c>
      <c r="K72" s="100"/>
      <c r="L72" s="100"/>
      <c r="M72" s="100"/>
      <c r="N72" s="100"/>
      <c r="O72" s="130" t="s">
        <v>84</v>
      </c>
      <c r="P72" s="131"/>
      <c r="Q72" s="131"/>
      <c r="R72" s="131"/>
      <c r="S72" s="131"/>
      <c r="T72" s="131"/>
      <c r="U72" s="131"/>
      <c r="V72" s="131"/>
      <c r="W72" s="131"/>
      <c r="X72" s="132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104"/>
      <c r="BN72" s="104"/>
      <c r="BO72" s="104"/>
      <c r="BP72" s="104"/>
      <c r="BQ72" s="104"/>
      <c r="BR72" s="30"/>
      <c r="BS72" s="30"/>
      <c r="BT72" s="30"/>
      <c r="BU72" s="30"/>
      <c r="BV72" s="30"/>
      <c r="BW72" s="30"/>
      <c r="BX72" s="30"/>
      <c r="BY72" s="30"/>
    </row>
    <row r="73" spans="1:79" ht="80.25" customHeight="1" x14ac:dyDescent="0.2">
      <c r="A73" s="48">
        <v>1</v>
      </c>
      <c r="B73" s="48"/>
      <c r="C73" s="122" t="s">
        <v>89</v>
      </c>
      <c r="D73" s="77"/>
      <c r="E73" s="77"/>
      <c r="F73" s="77"/>
      <c r="G73" s="77"/>
      <c r="H73" s="77"/>
      <c r="I73" s="78"/>
      <c r="J73" s="123" t="s">
        <v>88</v>
      </c>
      <c r="K73" s="123"/>
      <c r="L73" s="123"/>
      <c r="M73" s="123"/>
      <c r="N73" s="123"/>
      <c r="O73" s="124" t="s">
        <v>116</v>
      </c>
      <c r="P73" s="125"/>
      <c r="Q73" s="125"/>
      <c r="R73" s="125"/>
      <c r="S73" s="125"/>
      <c r="T73" s="125"/>
      <c r="U73" s="125"/>
      <c r="V73" s="125"/>
      <c r="W73" s="125"/>
      <c r="X73" s="126"/>
      <c r="Y73" s="75">
        <v>0</v>
      </c>
      <c r="Z73" s="75"/>
      <c r="AA73" s="75"/>
      <c r="AB73" s="75"/>
      <c r="AC73" s="75"/>
      <c r="AD73" s="128">
        <v>2</v>
      </c>
      <c r="AE73" s="128"/>
      <c r="AF73" s="128"/>
      <c r="AG73" s="128"/>
      <c r="AH73" s="128"/>
      <c r="AI73" s="128">
        <f>AD73</f>
        <v>2</v>
      </c>
      <c r="AJ73" s="128"/>
      <c r="AK73" s="128"/>
      <c r="AL73" s="128"/>
      <c r="AM73" s="128"/>
      <c r="AN73" s="128">
        <v>0</v>
      </c>
      <c r="AO73" s="128"/>
      <c r="AP73" s="128"/>
      <c r="AQ73" s="128"/>
      <c r="AR73" s="128"/>
      <c r="AS73" s="128">
        <v>2</v>
      </c>
      <c r="AT73" s="128"/>
      <c r="AU73" s="128"/>
      <c r="AV73" s="128"/>
      <c r="AW73" s="128"/>
      <c r="AX73" s="128">
        <v>2</v>
      </c>
      <c r="AY73" s="128"/>
      <c r="AZ73" s="128"/>
      <c r="BA73" s="128"/>
      <c r="BB73" s="128"/>
      <c r="BC73" s="75">
        <f>AN73-Y73</f>
        <v>0</v>
      </c>
      <c r="BD73" s="75"/>
      <c r="BE73" s="75"/>
      <c r="BF73" s="75"/>
      <c r="BG73" s="75"/>
      <c r="BH73" s="75">
        <f>AS73-AD73</f>
        <v>0</v>
      </c>
      <c r="BI73" s="75"/>
      <c r="BJ73" s="75"/>
      <c r="BK73" s="75"/>
      <c r="BL73" s="75"/>
      <c r="BM73" s="129">
        <v>0</v>
      </c>
      <c r="BN73" s="129"/>
      <c r="BO73" s="129"/>
      <c r="BP73" s="129"/>
      <c r="BQ73" s="129"/>
      <c r="BR73" s="8"/>
      <c r="BS73" s="8"/>
      <c r="BT73" s="8"/>
      <c r="BU73" s="8"/>
      <c r="BV73" s="8"/>
      <c r="BW73" s="8"/>
      <c r="BX73" s="8"/>
      <c r="BY73" s="8"/>
    </row>
    <row r="74" spans="1:79" s="28" customFormat="1" ht="15.75" x14ac:dyDescent="0.2">
      <c r="A74" s="90">
        <v>0</v>
      </c>
      <c r="B74" s="90"/>
      <c r="C74" s="127" t="s">
        <v>90</v>
      </c>
      <c r="D74" s="118"/>
      <c r="E74" s="118"/>
      <c r="F74" s="118"/>
      <c r="G74" s="118"/>
      <c r="H74" s="118"/>
      <c r="I74" s="119"/>
      <c r="J74" s="100" t="s">
        <v>84</v>
      </c>
      <c r="K74" s="100"/>
      <c r="L74" s="100"/>
      <c r="M74" s="100"/>
      <c r="N74" s="100"/>
      <c r="O74" s="130" t="s">
        <v>84</v>
      </c>
      <c r="P74" s="131"/>
      <c r="Q74" s="131"/>
      <c r="R74" s="131"/>
      <c r="S74" s="131"/>
      <c r="T74" s="131"/>
      <c r="U74" s="131"/>
      <c r="V74" s="131"/>
      <c r="W74" s="131"/>
      <c r="X74" s="132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0"/>
      <c r="BS74" s="30"/>
      <c r="BT74" s="30"/>
      <c r="BU74" s="30"/>
      <c r="BV74" s="30"/>
      <c r="BW74" s="30"/>
      <c r="BX74" s="30"/>
      <c r="BY74" s="30"/>
    </row>
    <row r="75" spans="1:79" ht="82.5" customHeight="1" x14ac:dyDescent="0.2">
      <c r="A75" s="48">
        <v>1</v>
      </c>
      <c r="B75" s="48"/>
      <c r="C75" s="122" t="s">
        <v>91</v>
      </c>
      <c r="D75" s="77"/>
      <c r="E75" s="77"/>
      <c r="F75" s="77"/>
      <c r="G75" s="77"/>
      <c r="H75" s="77"/>
      <c r="I75" s="78"/>
      <c r="J75" s="123" t="s">
        <v>86</v>
      </c>
      <c r="K75" s="123"/>
      <c r="L75" s="123"/>
      <c r="M75" s="123"/>
      <c r="N75" s="123"/>
      <c r="O75" s="124" t="s">
        <v>92</v>
      </c>
      <c r="P75" s="125"/>
      <c r="Q75" s="125"/>
      <c r="R75" s="125"/>
      <c r="S75" s="125"/>
      <c r="T75" s="125"/>
      <c r="U75" s="125"/>
      <c r="V75" s="125"/>
      <c r="W75" s="125"/>
      <c r="X75" s="126"/>
      <c r="Y75" s="75">
        <v>0</v>
      </c>
      <c r="Z75" s="75"/>
      <c r="AA75" s="75"/>
      <c r="AB75" s="75"/>
      <c r="AC75" s="75"/>
      <c r="AD75" s="75">
        <v>1344947</v>
      </c>
      <c r="AE75" s="75"/>
      <c r="AF75" s="75"/>
      <c r="AG75" s="75"/>
      <c r="AH75" s="75"/>
      <c r="AI75" s="75">
        <f>AI71/AI73</f>
        <v>1344947</v>
      </c>
      <c r="AJ75" s="75"/>
      <c r="AK75" s="75"/>
      <c r="AL75" s="75"/>
      <c r="AM75" s="75"/>
      <c r="AN75" s="75">
        <v>0</v>
      </c>
      <c r="AO75" s="75"/>
      <c r="AP75" s="75"/>
      <c r="AQ75" s="75"/>
      <c r="AR75" s="75"/>
      <c r="AS75" s="75">
        <f>AS71/AS73</f>
        <v>1292352.2050000001</v>
      </c>
      <c r="AT75" s="75"/>
      <c r="AU75" s="75"/>
      <c r="AV75" s="75"/>
      <c r="AW75" s="75"/>
      <c r="AX75" s="75">
        <f>AX71/AX73</f>
        <v>1292352.2050000001</v>
      </c>
      <c r="AY75" s="75"/>
      <c r="AZ75" s="75"/>
      <c r="BA75" s="75"/>
      <c r="BB75" s="75"/>
      <c r="BC75" s="75">
        <f>AN75-Y75</f>
        <v>0</v>
      </c>
      <c r="BD75" s="75"/>
      <c r="BE75" s="75"/>
      <c r="BF75" s="75"/>
      <c r="BG75" s="75"/>
      <c r="BH75" s="75">
        <f>AS75-AD75</f>
        <v>-52594.794999999925</v>
      </c>
      <c r="BI75" s="75"/>
      <c r="BJ75" s="75"/>
      <c r="BK75" s="75"/>
      <c r="BL75" s="75"/>
      <c r="BM75" s="75">
        <f>BH75</f>
        <v>-52594.794999999925</v>
      </c>
      <c r="BN75" s="75"/>
      <c r="BO75" s="75"/>
      <c r="BP75" s="75"/>
      <c r="BQ75" s="75"/>
      <c r="BR75" s="8"/>
      <c r="BS75" s="8"/>
      <c r="BT75" s="8"/>
      <c r="BU75" s="8"/>
      <c r="BV75" s="8"/>
      <c r="BW75" s="8"/>
      <c r="BX75" s="8"/>
      <c r="BY75" s="8"/>
    </row>
    <row r="76" spans="1:79" s="28" customFormat="1" ht="15.75" x14ac:dyDescent="0.2">
      <c r="A76" s="90">
        <v>0</v>
      </c>
      <c r="B76" s="90"/>
      <c r="C76" s="127" t="s">
        <v>93</v>
      </c>
      <c r="D76" s="118"/>
      <c r="E76" s="118"/>
      <c r="F76" s="118"/>
      <c r="G76" s="118"/>
      <c r="H76" s="118"/>
      <c r="I76" s="119"/>
      <c r="J76" s="100" t="s">
        <v>84</v>
      </c>
      <c r="K76" s="100"/>
      <c r="L76" s="100"/>
      <c r="M76" s="100"/>
      <c r="N76" s="100"/>
      <c r="O76" s="130" t="s">
        <v>84</v>
      </c>
      <c r="P76" s="131"/>
      <c r="Q76" s="131"/>
      <c r="R76" s="131"/>
      <c r="S76" s="131"/>
      <c r="T76" s="131"/>
      <c r="U76" s="131"/>
      <c r="V76" s="131"/>
      <c r="W76" s="131"/>
      <c r="X76" s="132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0"/>
      <c r="BS76" s="30"/>
      <c r="BT76" s="30"/>
      <c r="BU76" s="30"/>
      <c r="BV76" s="30"/>
      <c r="BW76" s="30"/>
      <c r="BX76" s="30"/>
      <c r="BY76" s="30"/>
    </row>
    <row r="77" spans="1:79" ht="82.5" customHeight="1" x14ac:dyDescent="0.2">
      <c r="A77" s="48">
        <v>1</v>
      </c>
      <c r="B77" s="48"/>
      <c r="C77" s="122" t="s">
        <v>94</v>
      </c>
      <c r="D77" s="77"/>
      <c r="E77" s="77"/>
      <c r="F77" s="77"/>
      <c r="G77" s="77"/>
      <c r="H77" s="77"/>
      <c r="I77" s="78"/>
      <c r="J77" s="123" t="s">
        <v>95</v>
      </c>
      <c r="K77" s="123"/>
      <c r="L77" s="123"/>
      <c r="M77" s="123"/>
      <c r="N77" s="123"/>
      <c r="O77" s="124" t="s">
        <v>92</v>
      </c>
      <c r="P77" s="125"/>
      <c r="Q77" s="125"/>
      <c r="R77" s="125"/>
      <c r="S77" s="125"/>
      <c r="T77" s="125"/>
      <c r="U77" s="125"/>
      <c r="V77" s="125"/>
      <c r="W77" s="125"/>
      <c r="X77" s="126"/>
      <c r="Y77" s="75">
        <v>0</v>
      </c>
      <c r="Z77" s="75"/>
      <c r="AA77" s="75"/>
      <c r="AB77" s="75"/>
      <c r="AC77" s="75"/>
      <c r="AD77" s="75">
        <v>69.099999999999994</v>
      </c>
      <c r="AE77" s="75"/>
      <c r="AF77" s="75"/>
      <c r="AG77" s="75"/>
      <c r="AH77" s="75"/>
      <c r="AI77" s="75">
        <v>69.099999999999994</v>
      </c>
      <c r="AJ77" s="75"/>
      <c r="AK77" s="75"/>
      <c r="AL77" s="75"/>
      <c r="AM77" s="75"/>
      <c r="AN77" s="75">
        <v>0</v>
      </c>
      <c r="AO77" s="75"/>
      <c r="AP77" s="75"/>
      <c r="AQ77" s="75"/>
      <c r="AR77" s="75"/>
      <c r="AS77" s="75">
        <f>(47.19+89.57)/2</f>
        <v>68.38</v>
      </c>
      <c r="AT77" s="75"/>
      <c r="AU77" s="75"/>
      <c r="AV77" s="75"/>
      <c r="AW77" s="75"/>
      <c r="AX77" s="75">
        <f>AS77</f>
        <v>68.38</v>
      </c>
      <c r="AY77" s="75"/>
      <c r="AZ77" s="75"/>
      <c r="BA77" s="75"/>
      <c r="BB77" s="75"/>
      <c r="BC77" s="75">
        <f>AN77-Y77</f>
        <v>0</v>
      </c>
      <c r="BD77" s="75"/>
      <c r="BE77" s="75"/>
      <c r="BF77" s="75"/>
      <c r="BG77" s="75"/>
      <c r="BH77" s="75">
        <f>AS77-AD77</f>
        <v>-0.71999999999999886</v>
      </c>
      <c r="BI77" s="75"/>
      <c r="BJ77" s="75"/>
      <c r="BK77" s="75"/>
      <c r="BL77" s="75"/>
      <c r="BM77" s="75">
        <f>BH77</f>
        <v>-0.71999999999999886</v>
      </c>
      <c r="BN77" s="75"/>
      <c r="BO77" s="75"/>
      <c r="BP77" s="75"/>
      <c r="BQ77" s="75"/>
      <c r="BR77" s="8"/>
      <c r="BS77" s="8"/>
      <c r="BT77" s="8"/>
      <c r="BU77" s="8"/>
      <c r="BV77" s="8"/>
      <c r="BW77" s="8"/>
      <c r="BX77" s="8"/>
      <c r="BY77" s="8"/>
    </row>
    <row r="78" spans="1:79" ht="36.950000000000003" customHeight="1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8"/>
      <c r="BS78" s="8"/>
      <c r="BT78" s="8"/>
      <c r="BU78" s="8"/>
      <c r="BV78" s="8"/>
      <c r="BW78" s="8"/>
      <c r="BX78" s="8"/>
      <c r="BY78" s="8"/>
    </row>
    <row r="79" spans="1:79" ht="15.75" customHeight="1" x14ac:dyDescent="0.2">
      <c r="A79" s="46" t="s">
        <v>63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</row>
    <row r="80" spans="1:79" ht="9" customHeight="1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8"/>
      <c r="BS80" s="8"/>
      <c r="BT80" s="8"/>
      <c r="BU80" s="8"/>
      <c r="BV80" s="8"/>
      <c r="BW80" s="8"/>
      <c r="BX80" s="8"/>
      <c r="BY80" s="8"/>
    </row>
    <row r="81" spans="1:79" ht="45" customHeight="1" x14ac:dyDescent="0.2">
      <c r="A81" s="101" t="s">
        <v>3</v>
      </c>
      <c r="B81" s="102"/>
      <c r="C81" s="101" t="s">
        <v>6</v>
      </c>
      <c r="D81" s="103"/>
      <c r="E81" s="103"/>
      <c r="F81" s="103"/>
      <c r="G81" s="103"/>
      <c r="H81" s="103"/>
      <c r="I81" s="102"/>
      <c r="J81" s="101" t="s">
        <v>5</v>
      </c>
      <c r="K81" s="103"/>
      <c r="L81" s="103"/>
      <c r="M81" s="103"/>
      <c r="N81" s="102"/>
      <c r="O81" s="49" t="s">
        <v>64</v>
      </c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8"/>
      <c r="BR81" s="7"/>
      <c r="BS81" s="7"/>
      <c r="BT81" s="7"/>
      <c r="BU81" s="7"/>
      <c r="BV81" s="7"/>
      <c r="BW81" s="7"/>
      <c r="BX81" s="7"/>
      <c r="BY81" s="7"/>
    </row>
    <row r="82" spans="1:79" ht="15.95" customHeight="1" x14ac:dyDescent="0.2">
      <c r="A82" s="48">
        <v>1</v>
      </c>
      <c r="B82" s="48"/>
      <c r="C82" s="48">
        <v>2</v>
      </c>
      <c r="D82" s="48"/>
      <c r="E82" s="48"/>
      <c r="F82" s="48"/>
      <c r="G82" s="48"/>
      <c r="H82" s="48"/>
      <c r="I82" s="48"/>
      <c r="J82" s="48">
        <v>3</v>
      </c>
      <c r="K82" s="48"/>
      <c r="L82" s="48"/>
      <c r="M82" s="48"/>
      <c r="N82" s="48"/>
      <c r="O82" s="49">
        <v>4</v>
      </c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40"/>
      <c r="BR82" s="2"/>
      <c r="BS82" s="2"/>
      <c r="BT82" s="2"/>
      <c r="BU82" s="2"/>
      <c r="BV82" s="2"/>
      <c r="BW82" s="2"/>
      <c r="BX82" s="2"/>
      <c r="BY82" s="2"/>
    </row>
    <row r="83" spans="1:79" ht="12.75" hidden="1" customHeight="1" x14ac:dyDescent="0.2">
      <c r="A83" s="68" t="s">
        <v>36</v>
      </c>
      <c r="B83" s="68"/>
      <c r="C83" s="43" t="s">
        <v>14</v>
      </c>
      <c r="D83" s="44"/>
      <c r="E83" s="44"/>
      <c r="F83" s="44"/>
      <c r="G83" s="44"/>
      <c r="H83" s="44"/>
      <c r="I83" s="45"/>
      <c r="J83" s="68" t="s">
        <v>15</v>
      </c>
      <c r="K83" s="68"/>
      <c r="L83" s="68"/>
      <c r="M83" s="68"/>
      <c r="N83" s="68"/>
      <c r="O83" s="105" t="s">
        <v>72</v>
      </c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8"/>
      <c r="CA83" s="1" t="s">
        <v>71</v>
      </c>
    </row>
    <row r="84" spans="1:79" s="28" customFormat="1" ht="15" customHeight="1" x14ac:dyDescent="0.2">
      <c r="A84" s="90">
        <v>0</v>
      </c>
      <c r="B84" s="90"/>
      <c r="C84" s="90" t="s">
        <v>83</v>
      </c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86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9"/>
      <c r="BR84" s="31"/>
      <c r="BS84" s="31"/>
      <c r="BT84" s="31"/>
      <c r="BU84" s="31"/>
      <c r="BV84" s="31"/>
      <c r="BW84" s="31"/>
      <c r="BX84" s="31"/>
      <c r="BY84" s="31"/>
      <c r="CA84" s="28" t="s">
        <v>66</v>
      </c>
    </row>
    <row r="85" spans="1:79" s="28" customFormat="1" ht="15.75" hidden="1" x14ac:dyDescent="0.2">
      <c r="A85" s="90">
        <v>0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86"/>
      <c r="P85" s="87"/>
      <c r="Q85" s="87"/>
      <c r="R85" s="87"/>
      <c r="S85" s="87"/>
      <c r="T85" s="87"/>
      <c r="U85" s="87"/>
      <c r="V85" s="87"/>
      <c r="W85" s="87"/>
      <c r="X85" s="87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9"/>
      <c r="BR85" s="31"/>
      <c r="BS85" s="31"/>
      <c r="BT85" s="31"/>
      <c r="BU85" s="31"/>
      <c r="BV85" s="31"/>
      <c r="BW85" s="31"/>
      <c r="BX85" s="31"/>
      <c r="BY85" s="31"/>
    </row>
    <row r="86" spans="1:79" ht="48.75" customHeight="1" x14ac:dyDescent="0.2">
      <c r="A86" s="48">
        <v>1</v>
      </c>
      <c r="B86" s="48"/>
      <c r="C86" s="76" t="s">
        <v>85</v>
      </c>
      <c r="D86" s="77"/>
      <c r="E86" s="77"/>
      <c r="F86" s="77"/>
      <c r="G86" s="77"/>
      <c r="H86" s="77"/>
      <c r="I86" s="78"/>
      <c r="J86" s="48" t="s">
        <v>86</v>
      </c>
      <c r="K86" s="48"/>
      <c r="L86" s="48"/>
      <c r="M86" s="48"/>
      <c r="N86" s="48"/>
      <c r="O86" s="133" t="s">
        <v>112</v>
      </c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2"/>
      <c r="BS86" s="2"/>
      <c r="BT86" s="2"/>
      <c r="BU86" s="2"/>
      <c r="BV86" s="2"/>
      <c r="BW86" s="2"/>
      <c r="BX86" s="2"/>
      <c r="BY86" s="2"/>
    </row>
    <row r="87" spans="1:79" s="28" customFormat="1" ht="0.75" hidden="1" customHeight="1" x14ac:dyDescent="0.2">
      <c r="A87" s="90">
        <v>0</v>
      </c>
      <c r="B87" s="90"/>
      <c r="C87" s="117"/>
      <c r="D87" s="118"/>
      <c r="E87" s="118"/>
      <c r="F87" s="118"/>
      <c r="G87" s="118"/>
      <c r="H87" s="118"/>
      <c r="I87" s="119"/>
      <c r="J87" s="90"/>
      <c r="K87" s="90"/>
      <c r="L87" s="90"/>
      <c r="M87" s="90"/>
      <c r="N87" s="90"/>
      <c r="O87" s="86"/>
      <c r="P87" s="87"/>
      <c r="Q87" s="87"/>
      <c r="R87" s="87"/>
      <c r="S87" s="87"/>
      <c r="T87" s="87"/>
      <c r="U87" s="87"/>
      <c r="V87" s="87"/>
      <c r="W87" s="87"/>
      <c r="X87" s="87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9"/>
      <c r="BR87" s="31"/>
      <c r="BS87" s="31"/>
      <c r="BT87" s="31"/>
      <c r="BU87" s="31"/>
      <c r="BV87" s="31"/>
      <c r="BW87" s="31"/>
      <c r="BX87" s="31"/>
      <c r="BY87" s="31"/>
    </row>
    <row r="88" spans="1:79" s="28" customFormat="1" ht="20.25" customHeight="1" x14ac:dyDescent="0.2">
      <c r="A88" s="90">
        <v>0</v>
      </c>
      <c r="B88" s="90"/>
      <c r="C88" s="117" t="s">
        <v>90</v>
      </c>
      <c r="D88" s="118"/>
      <c r="E88" s="118"/>
      <c r="F88" s="118"/>
      <c r="G88" s="118"/>
      <c r="H88" s="118"/>
      <c r="I88" s="119"/>
      <c r="J88" s="90"/>
      <c r="K88" s="90"/>
      <c r="L88" s="90"/>
      <c r="M88" s="90"/>
      <c r="N88" s="90"/>
      <c r="O88" s="86"/>
      <c r="P88" s="87"/>
      <c r="Q88" s="87"/>
      <c r="R88" s="87"/>
      <c r="S88" s="87"/>
      <c r="T88" s="87"/>
      <c r="U88" s="87"/>
      <c r="V88" s="87"/>
      <c r="W88" s="87"/>
      <c r="X88" s="87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9"/>
      <c r="BR88" s="31"/>
      <c r="BS88" s="31"/>
      <c r="BT88" s="31"/>
      <c r="BU88" s="31"/>
      <c r="BV88" s="31"/>
      <c r="BW88" s="31"/>
      <c r="BX88" s="31"/>
      <c r="BY88" s="31"/>
    </row>
    <row r="89" spans="1:79" ht="81" customHeight="1" x14ac:dyDescent="0.2">
      <c r="A89" s="48">
        <v>1</v>
      </c>
      <c r="B89" s="48"/>
      <c r="C89" s="76" t="s">
        <v>91</v>
      </c>
      <c r="D89" s="77"/>
      <c r="E89" s="77"/>
      <c r="F89" s="77"/>
      <c r="G89" s="77"/>
      <c r="H89" s="77"/>
      <c r="I89" s="78"/>
      <c r="J89" s="48" t="s">
        <v>86</v>
      </c>
      <c r="K89" s="48"/>
      <c r="L89" s="48"/>
      <c r="M89" s="48"/>
      <c r="N89" s="48"/>
      <c r="O89" s="133" t="s">
        <v>112</v>
      </c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2"/>
      <c r="BS89" s="2"/>
      <c r="BT89" s="2"/>
      <c r="BU89" s="2"/>
      <c r="BV89" s="2"/>
      <c r="BW89" s="2"/>
      <c r="BX89" s="2"/>
      <c r="BY89" s="2"/>
    </row>
    <row r="90" spans="1:79" s="28" customFormat="1" ht="15.75" x14ac:dyDescent="0.2">
      <c r="A90" s="90">
        <v>0</v>
      </c>
      <c r="B90" s="90"/>
      <c r="C90" s="117" t="s">
        <v>93</v>
      </c>
      <c r="D90" s="118"/>
      <c r="E90" s="118"/>
      <c r="F90" s="118"/>
      <c r="G90" s="118"/>
      <c r="H90" s="118"/>
      <c r="I90" s="119"/>
      <c r="J90" s="90"/>
      <c r="K90" s="90"/>
      <c r="L90" s="90"/>
      <c r="M90" s="90"/>
      <c r="N90" s="90"/>
      <c r="O90" s="86"/>
      <c r="P90" s="87"/>
      <c r="Q90" s="87"/>
      <c r="R90" s="87"/>
      <c r="S90" s="87"/>
      <c r="T90" s="87"/>
      <c r="U90" s="87"/>
      <c r="V90" s="87"/>
      <c r="W90" s="87"/>
      <c r="X90" s="87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9"/>
      <c r="BR90" s="31"/>
      <c r="BS90" s="31"/>
      <c r="BT90" s="31"/>
      <c r="BU90" s="31"/>
      <c r="BV90" s="31"/>
      <c r="BW90" s="31"/>
      <c r="BX90" s="31"/>
      <c r="BY90" s="31"/>
    </row>
    <row r="91" spans="1:79" ht="81.75" customHeight="1" x14ac:dyDescent="0.2">
      <c r="A91" s="48">
        <v>1</v>
      </c>
      <c r="B91" s="48"/>
      <c r="C91" s="76" t="s">
        <v>94</v>
      </c>
      <c r="D91" s="77"/>
      <c r="E91" s="77"/>
      <c r="F91" s="77"/>
      <c r="G91" s="77"/>
      <c r="H91" s="77"/>
      <c r="I91" s="78"/>
      <c r="J91" s="48" t="s">
        <v>95</v>
      </c>
      <c r="K91" s="48"/>
      <c r="L91" s="48"/>
      <c r="M91" s="48"/>
      <c r="N91" s="48"/>
      <c r="O91" s="133" t="s">
        <v>119</v>
      </c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2"/>
      <c r="BS91" s="2"/>
      <c r="BT91" s="2"/>
      <c r="BU91" s="2"/>
      <c r="BV91" s="2"/>
      <c r="BW91" s="2"/>
      <c r="BX91" s="2"/>
      <c r="BY91" s="2"/>
    </row>
    <row r="92" spans="1:79" ht="15.75" x14ac:dyDescent="0.2">
      <c r="A92" s="23"/>
      <c r="B92" s="2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8"/>
      <c r="BS92" s="8"/>
      <c r="BT92" s="8"/>
      <c r="BU92" s="8"/>
      <c r="BV92" s="8"/>
      <c r="BW92" s="8"/>
      <c r="BX92" s="8"/>
      <c r="BY92" s="8"/>
    </row>
    <row r="93" spans="1:79" ht="15.95" customHeight="1" x14ac:dyDescent="0.2">
      <c r="A93" s="46" t="s">
        <v>65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79" ht="19.5" customHeight="1" x14ac:dyDescent="0.2">
      <c r="A94" s="85" t="s">
        <v>117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</row>
    <row r="95" spans="1:79" ht="15.75" x14ac:dyDescent="0.2">
      <c r="A95" s="23"/>
      <c r="B95" s="2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8"/>
      <c r="BS95" s="8"/>
      <c r="BT95" s="8"/>
      <c r="BU95" s="8"/>
      <c r="BV95" s="8"/>
      <c r="BW95" s="8"/>
      <c r="BX95" s="8"/>
      <c r="BY95" s="8"/>
    </row>
    <row r="96" spans="1:79" ht="15.95" customHeight="1" x14ac:dyDescent="0.2">
      <c r="A96" s="46" t="s">
        <v>46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1:64" ht="36" customHeight="1" x14ac:dyDescent="0.2">
      <c r="A97" s="85" t="s">
        <v>118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</row>
    <row r="98" spans="1:64" ht="15.95" customHeight="1" x14ac:dyDescent="0.2">
      <c r="A98" s="12"/>
      <c r="B98" s="12"/>
      <c r="C98" s="12"/>
      <c r="D98" s="12"/>
      <c r="E98" s="12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1:64" ht="12" customHeight="1" x14ac:dyDescent="0.2">
      <c r="A99" s="22" t="s">
        <v>77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ht="12" customHeight="1" x14ac:dyDescent="0.2">
      <c r="A100" s="22" t="s">
        <v>68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 s="22" customFormat="1" ht="12" customHeight="1" x14ac:dyDescent="0.2">
      <c r="A101" s="22" t="s">
        <v>69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64" ht="15.95" customHeight="1" x14ac:dyDescent="0.25">
      <c r="A102" s="2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1:64" ht="56.25" customHeight="1" x14ac:dyDescent="0.25">
      <c r="A103" s="80" t="s">
        <v>103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3"/>
      <c r="AO103" s="3"/>
      <c r="AP103" s="83" t="s">
        <v>104</v>
      </c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</row>
    <row r="104" spans="1:64" x14ac:dyDescent="0.2">
      <c r="W104" s="79" t="s">
        <v>8</v>
      </c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4"/>
      <c r="AO104" s="4"/>
      <c r="AP104" s="79" t="s">
        <v>73</v>
      </c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</row>
    <row r="107" spans="1:64" ht="48.75" customHeight="1" x14ac:dyDescent="0.25">
      <c r="A107" s="80" t="s">
        <v>114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3"/>
      <c r="AO107" s="3"/>
      <c r="AP107" s="83" t="s">
        <v>102</v>
      </c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</row>
    <row r="108" spans="1:64" x14ac:dyDescent="0.2">
      <c r="W108" s="79" t="s">
        <v>8</v>
      </c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4"/>
      <c r="AO108" s="4"/>
      <c r="AP108" s="79" t="s">
        <v>73</v>
      </c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</row>
  </sheetData>
  <mergeCells count="385">
    <mergeCell ref="A91:B91"/>
    <mergeCell ref="C91:I91"/>
    <mergeCell ref="J91:N91"/>
    <mergeCell ref="O91:BQ91"/>
    <mergeCell ref="A90:B90"/>
    <mergeCell ref="C90:I90"/>
    <mergeCell ref="J90:N90"/>
    <mergeCell ref="O90:BQ90"/>
    <mergeCell ref="AD77:AH77"/>
    <mergeCell ref="AI77:AM77"/>
    <mergeCell ref="C86:I86"/>
    <mergeCell ref="J86:N86"/>
    <mergeCell ref="O86:BQ86"/>
    <mergeCell ref="O81:BQ81"/>
    <mergeCell ref="O82:BQ82"/>
    <mergeCell ref="O89:BQ89"/>
    <mergeCell ref="A89:B89"/>
    <mergeCell ref="C89:I89"/>
    <mergeCell ref="J89:N89"/>
    <mergeCell ref="A87:B87"/>
    <mergeCell ref="C87:I87"/>
    <mergeCell ref="J87:N87"/>
    <mergeCell ref="O87:BQ87"/>
    <mergeCell ref="A88:B88"/>
    <mergeCell ref="C88:I88"/>
    <mergeCell ref="J88:N88"/>
    <mergeCell ref="O88:BQ88"/>
    <mergeCell ref="AN77:AR77"/>
    <mergeCell ref="AS77:AW77"/>
    <mergeCell ref="A76:B76"/>
    <mergeCell ref="C76:I76"/>
    <mergeCell ref="J76:N76"/>
    <mergeCell ref="O76:X76"/>
    <mergeCell ref="Y76:AC76"/>
    <mergeCell ref="AD76:AH76"/>
    <mergeCell ref="BM76:BQ76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7:B77"/>
    <mergeCell ref="C77:I77"/>
    <mergeCell ref="J77:N77"/>
    <mergeCell ref="O77:X77"/>
    <mergeCell ref="Y77:AC77"/>
    <mergeCell ref="AX75:BB75"/>
    <mergeCell ref="BC75:BG75"/>
    <mergeCell ref="BH75:BL75"/>
    <mergeCell ref="AD75:AH75"/>
    <mergeCell ref="AI75:AM75"/>
    <mergeCell ref="AN75:AR75"/>
    <mergeCell ref="AS75:AW75"/>
    <mergeCell ref="J72:N72"/>
    <mergeCell ref="O72:X72"/>
    <mergeCell ref="BM75:BQ75"/>
    <mergeCell ref="A75:B75"/>
    <mergeCell ref="C75:I75"/>
    <mergeCell ref="J75:N75"/>
    <mergeCell ref="O75:X75"/>
    <mergeCell ref="Y75:AC75"/>
    <mergeCell ref="A74:B74"/>
    <mergeCell ref="C74:I74"/>
    <mergeCell ref="J74:N74"/>
    <mergeCell ref="O74:X74"/>
    <mergeCell ref="Y74:AC74"/>
    <mergeCell ref="AD74:AH74"/>
    <mergeCell ref="BM74:BQ74"/>
    <mergeCell ref="AI74:AM74"/>
    <mergeCell ref="AN74:AR74"/>
    <mergeCell ref="AS74:AW74"/>
    <mergeCell ref="AX74:BB74"/>
    <mergeCell ref="BC74:BG74"/>
    <mergeCell ref="BH74:BL74"/>
    <mergeCell ref="A73:B73"/>
    <mergeCell ref="C73:I73"/>
    <mergeCell ref="J73:N73"/>
    <mergeCell ref="O73:X73"/>
    <mergeCell ref="Y73:AC73"/>
    <mergeCell ref="AD73:AH73"/>
    <mergeCell ref="BM73:BQ73"/>
    <mergeCell ref="AI73:AM73"/>
    <mergeCell ref="BC73:BG73"/>
    <mergeCell ref="BH73:BL73"/>
    <mergeCell ref="AN73:AR73"/>
    <mergeCell ref="AS73:AW73"/>
    <mergeCell ref="AX73:BB73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BM72:BQ72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A53:B53"/>
    <mergeCell ref="C53:BQ53"/>
    <mergeCell ref="AU45:AY45"/>
    <mergeCell ref="AZ45:BC4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52:B52"/>
    <mergeCell ref="A50:B50"/>
    <mergeCell ref="A51:B5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X59:AB59"/>
    <mergeCell ref="AC59:AH59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I58:AM58"/>
    <mergeCell ref="AN58:AR58"/>
    <mergeCell ref="AS61:AX61"/>
    <mergeCell ref="AY61:BC61"/>
    <mergeCell ref="AY59:BC59"/>
    <mergeCell ref="AA39:AO39"/>
    <mergeCell ref="AP39:BC39"/>
    <mergeCell ref="A26:F26"/>
    <mergeCell ref="BN40:BQ40"/>
    <mergeCell ref="A96:BL96"/>
    <mergeCell ref="AK40:AO40"/>
    <mergeCell ref="A42:B42"/>
    <mergeCell ref="AD68:AH68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BI58:BN5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39:B40"/>
    <mergeCell ref="A33:F33"/>
    <mergeCell ref="G33:BL33"/>
    <mergeCell ref="S58:W58"/>
    <mergeCell ref="X58:AB58"/>
    <mergeCell ref="AC58:AH58"/>
    <mergeCell ref="C59:R59"/>
    <mergeCell ref="S59:W59"/>
    <mergeCell ref="AN66:BB66"/>
    <mergeCell ref="A63:BQ63"/>
    <mergeCell ref="C68:I68"/>
    <mergeCell ref="J83:N83"/>
    <mergeCell ref="A82:B82"/>
    <mergeCell ref="A69:B69"/>
    <mergeCell ref="O70:X70"/>
    <mergeCell ref="Y70:AC70"/>
    <mergeCell ref="A68:B68"/>
    <mergeCell ref="Y69:AC69"/>
    <mergeCell ref="O83:BQ83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N67:AR67"/>
    <mergeCell ref="AI67:AM67"/>
    <mergeCell ref="BC66:BQ66"/>
    <mergeCell ref="J81:N81"/>
    <mergeCell ref="O68:X68"/>
    <mergeCell ref="A56:BN56"/>
    <mergeCell ref="A55:BN55"/>
    <mergeCell ref="C52:BQ52"/>
    <mergeCell ref="C50:BQ50"/>
    <mergeCell ref="C51:BQ51"/>
    <mergeCell ref="AN68:AR68"/>
    <mergeCell ref="C82:I82"/>
    <mergeCell ref="J82:N82"/>
    <mergeCell ref="C69:I69"/>
    <mergeCell ref="J69:N69"/>
    <mergeCell ref="O69:X69"/>
    <mergeCell ref="C70:I70"/>
    <mergeCell ref="J70:N70"/>
    <mergeCell ref="A70:B70"/>
    <mergeCell ref="AD70:AH70"/>
    <mergeCell ref="A79:BQ79"/>
    <mergeCell ref="A81:B81"/>
    <mergeCell ref="C81:I81"/>
    <mergeCell ref="BC70:BG70"/>
    <mergeCell ref="BM70:BQ70"/>
    <mergeCell ref="BH70:BL70"/>
    <mergeCell ref="BC68:BG68"/>
    <mergeCell ref="BC69:BG69"/>
    <mergeCell ref="BC67:BG67"/>
    <mergeCell ref="AP108:BH108"/>
    <mergeCell ref="A107:V107"/>
    <mergeCell ref="W107:AM107"/>
    <mergeCell ref="AP107:BH107"/>
    <mergeCell ref="W108:AM108"/>
    <mergeCell ref="AP104:BH104"/>
    <mergeCell ref="A97:BL97"/>
    <mergeCell ref="C83:I83"/>
    <mergeCell ref="W104:AM104"/>
    <mergeCell ref="A103:V103"/>
    <mergeCell ref="W103:AM103"/>
    <mergeCell ref="A93:BL93"/>
    <mergeCell ref="A94:BL94"/>
    <mergeCell ref="O84:BQ84"/>
    <mergeCell ref="A84:B84"/>
    <mergeCell ref="C84:I84"/>
    <mergeCell ref="J84:N84"/>
    <mergeCell ref="A83:B83"/>
    <mergeCell ref="AP103:BH103"/>
    <mergeCell ref="A85:B85"/>
    <mergeCell ref="C85:I85"/>
    <mergeCell ref="J85:N85"/>
    <mergeCell ref="O85:BQ85"/>
    <mergeCell ref="A86:B86"/>
    <mergeCell ref="A23:BL23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AP43:AT43"/>
    <mergeCell ref="A44:B44"/>
    <mergeCell ref="C44:Z44"/>
    <mergeCell ref="AA44:AE44"/>
    <mergeCell ref="AF44:AJ44"/>
    <mergeCell ref="AK44:AO44"/>
    <mergeCell ref="AU44:AY44"/>
    <mergeCell ref="AZ44:BC44"/>
    <mergeCell ref="BD44:BH44"/>
    <mergeCell ref="BI44:BM44"/>
    <mergeCell ref="BN44:BQ44"/>
    <mergeCell ref="AP44:AT44"/>
    <mergeCell ref="A25:F25"/>
    <mergeCell ref="G24:BL24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C42:Z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U15:BB15"/>
    <mergeCell ref="B17:L17"/>
    <mergeCell ref="A24:F24"/>
    <mergeCell ref="AS78:BB78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BN42:BQ42"/>
    <mergeCell ref="BN41:BQ41"/>
  </mergeCells>
  <phoneticPr fontId="0" type="noConversion"/>
  <conditionalFormatting sqref="A61:B61 A80:B80 A95:B95">
    <cfRule type="cellIs" dxfId="18" priority="63" stopIfTrue="1" operator="equal">
      <formula>0</formula>
    </cfRule>
  </conditionalFormatting>
  <conditionalFormatting sqref="A70:B78">
    <cfRule type="cellIs" dxfId="17" priority="36" stopIfTrue="1" operator="equal">
      <formula>0</formula>
    </cfRule>
  </conditionalFormatting>
  <conditionalFormatting sqref="A84:B92">
    <cfRule type="cellIs" dxfId="16" priority="6" stopIfTrue="1" operator="equal">
      <formula>0</formula>
    </cfRule>
  </conditionalFormatting>
  <conditionalFormatting sqref="C70:C71">
    <cfRule type="cellIs" dxfId="15" priority="59" stopIfTrue="1" operator="equal">
      <formula>$C69</formula>
    </cfRule>
  </conditionalFormatting>
  <conditionalFormatting sqref="C72">
    <cfRule type="cellIs" dxfId="14" priority="53" stopIfTrue="1" operator="equal">
      <formula>#REF!</formula>
    </cfRule>
  </conditionalFormatting>
  <conditionalFormatting sqref="C73">
    <cfRule type="cellIs" dxfId="13" priority="49" stopIfTrue="1" operator="equal">
      <formula>#REF!</formula>
    </cfRule>
  </conditionalFormatting>
  <conditionalFormatting sqref="C74">
    <cfRule type="cellIs" dxfId="12" priority="45" stopIfTrue="1" operator="equal">
      <formula>#REF!</formula>
    </cfRule>
  </conditionalFormatting>
  <conditionalFormatting sqref="C75">
    <cfRule type="cellIs" dxfId="11" priority="43" stopIfTrue="1" operator="equal">
      <formula>$C74</formula>
    </cfRule>
  </conditionalFormatting>
  <conditionalFormatting sqref="C76">
    <cfRule type="cellIs" dxfId="10" priority="37" stopIfTrue="1" operator="equal">
      <formula>#REF!</formula>
    </cfRule>
  </conditionalFormatting>
  <conditionalFormatting sqref="C77">
    <cfRule type="cellIs" dxfId="9" priority="35" stopIfTrue="1" operator="equal">
      <formula>$C76</formula>
    </cfRule>
  </conditionalFormatting>
  <conditionalFormatting sqref="C78">
    <cfRule type="cellIs" dxfId="8" priority="65" stopIfTrue="1" operator="equal">
      <formula>$C70</formula>
    </cfRule>
  </conditionalFormatting>
  <conditionalFormatting sqref="C80 C95">
    <cfRule type="cellIs" dxfId="7" priority="62" stopIfTrue="1" operator="equal">
      <formula>$C79</formula>
    </cfRule>
  </conditionalFormatting>
  <conditionalFormatting sqref="C84:C86">
    <cfRule type="cellIs" dxfId="6" priority="25" stopIfTrue="1" operator="equal">
      <formula>$C83</formula>
    </cfRule>
  </conditionalFormatting>
  <conditionalFormatting sqref="C87">
    <cfRule type="cellIs" dxfId="5" priority="19" stopIfTrue="1" operator="equal">
      <formula>#REF!</formula>
    </cfRule>
  </conditionalFormatting>
  <conditionalFormatting sqref="C88">
    <cfRule type="cellIs" dxfId="4" priority="17" stopIfTrue="1" operator="equal">
      <formula>$C87</formula>
    </cfRule>
  </conditionalFormatting>
  <conditionalFormatting sqref="C89">
    <cfRule type="cellIs" dxfId="3" priority="13" stopIfTrue="1" operator="equal">
      <formula>#REF!</formula>
    </cfRule>
  </conditionalFormatting>
  <conditionalFormatting sqref="C90">
    <cfRule type="cellIs" dxfId="2" priority="9" stopIfTrue="1" operator="equal">
      <formula>#REF!</formula>
    </cfRule>
  </conditionalFormatting>
  <conditionalFormatting sqref="C91">
    <cfRule type="cellIs" dxfId="1" priority="5" stopIfTrue="1" operator="equal">
      <formula>#REF!</formula>
    </cfRule>
  </conditionalFormatting>
  <conditionalFormatting sqref="C92">
    <cfRule type="cellIs" dxfId="0" priority="67" stopIfTrue="1" operator="equal">
      <formula>$C84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КПК1517322</vt:lpstr>
      <vt:lpstr>КПК1517322!Область_друку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</cp:lastModifiedBy>
  <cp:lastPrinted>2026-01-06T09:03:04Z</cp:lastPrinted>
  <dcterms:created xsi:type="dcterms:W3CDTF">2016-08-10T10:53:25Z</dcterms:created>
  <dcterms:modified xsi:type="dcterms:W3CDTF">2026-01-12T13:41:35Z</dcterms:modified>
</cp:coreProperties>
</file>