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7" i="1" l="1"/>
  <c r="E172" i="1" s="1"/>
  <c r="F197" i="1"/>
  <c r="G197" i="1"/>
  <c r="H197" i="1"/>
  <c r="F172" i="1" s="1"/>
  <c r="I197" i="1"/>
  <c r="J197" i="1"/>
  <c r="K197" i="1"/>
  <c r="L197" i="1"/>
  <c r="H172" i="1" s="1"/>
  <c r="M197" i="1"/>
  <c r="N197" i="1"/>
  <c r="I172" i="1" s="1"/>
  <c r="O197" i="1"/>
  <c r="D197" i="1"/>
  <c r="D129" i="1"/>
  <c r="D78" i="1" s="1"/>
  <c r="E24" i="1" s="1"/>
  <c r="D147" i="1"/>
  <c r="H147" i="1"/>
  <c r="G147" i="1"/>
  <c r="F147" i="1"/>
  <c r="E147" i="1"/>
  <c r="D151" i="1"/>
  <c r="E151" i="1"/>
  <c r="F151" i="1"/>
  <c r="G151" i="1"/>
  <c r="G155" i="1" s="1"/>
  <c r="H151" i="1"/>
  <c r="D156" i="1"/>
  <c r="H155" i="1"/>
  <c r="F179" i="1"/>
  <c r="G179" i="1"/>
  <c r="H179" i="1"/>
  <c r="I179" i="1"/>
  <c r="E179" i="1"/>
  <c r="H157" i="1"/>
  <c r="G157" i="1"/>
  <c r="F157" i="1"/>
  <c r="E157" i="1"/>
  <c r="D157" i="1"/>
  <c r="H156" i="1"/>
  <c r="G156" i="1"/>
  <c r="F156" i="1"/>
  <c r="E156" i="1"/>
  <c r="H131" i="1"/>
  <c r="H80" i="1" s="1"/>
  <c r="G131" i="1"/>
  <c r="G80" i="1" s="1"/>
  <c r="F131" i="1"/>
  <c r="E131" i="1"/>
  <c r="E80" i="1" s="1"/>
  <c r="D131" i="1"/>
  <c r="D80" i="1" s="1"/>
  <c r="E26" i="1" s="1"/>
  <c r="H130" i="1"/>
  <c r="H79" i="1" s="1"/>
  <c r="G130" i="1"/>
  <c r="F130" i="1"/>
  <c r="F79" i="1" s="1"/>
  <c r="E130" i="1"/>
  <c r="E79" i="1" s="1"/>
  <c r="H129" i="1"/>
  <c r="H78" i="1" s="1"/>
  <c r="I24" i="1" s="1"/>
  <c r="G129" i="1"/>
  <c r="G78" i="1" s="1"/>
  <c r="H24" i="1" s="1"/>
  <c r="F129" i="1"/>
  <c r="F78" i="1" s="1"/>
  <c r="G24" i="1" s="1"/>
  <c r="E129" i="1"/>
  <c r="E78" i="1" s="1"/>
  <c r="F24" i="1" s="1"/>
  <c r="F80" i="1"/>
  <c r="G79" i="1"/>
  <c r="D155" i="1" l="1"/>
  <c r="E155" i="1"/>
  <c r="F155" i="1"/>
  <c r="D130" i="1"/>
  <c r="D79" i="1" s="1"/>
  <c r="E25" i="1" s="1"/>
</calcChain>
</file>

<file path=xl/sharedStrings.xml><?xml version="1.0" encoding="utf-8"?>
<sst xmlns="http://schemas.openxmlformats.org/spreadsheetml/2006/main" count="304" uniqueCount="159">
  <si>
    <t>БЮДЖЕТНИЙ ЗАПИТ НА 2024-2026 РОКИ, Форма  БЗ-1 (загальна)</t>
  </si>
  <si>
    <t>1.</t>
  </si>
  <si>
    <t>(найменування розпорядника коштів державного бюджету)</t>
  </si>
  <si>
    <t>(ЄДРПОУ)</t>
  </si>
  <si>
    <t>2.</t>
  </si>
  <si>
    <t>Мета діяльності (місія) розпорядника коштів державного бюджету</t>
  </si>
  <si>
    <t>Виконання місцевими державними адміністраціями повноважень, визначених Конституцією України, законами України, актами Президента України, Кабінету Міністрів України, інших органів виконавчої влади вищого рівня та делегованих місцевими радами</t>
  </si>
  <si>
    <t>Цілі державної політики та показники їх досягнення</t>
  </si>
  <si>
    <t>(тис.грн)</t>
  </si>
  <si>
    <t xml:space="preserve">Найменування </t>
  </si>
  <si>
    <t>2022 рік
(звіт)</t>
  </si>
  <si>
    <t>2023 рік
(план)</t>
  </si>
  <si>
    <t>2024 рік
(план)</t>
  </si>
  <si>
    <t>2025 рік
(план)</t>
  </si>
  <si>
    <t>2026 рік
(план)</t>
  </si>
  <si>
    <t>Ціль 1.Забезпечення сталого соціально-економічного розвитку регіону</t>
  </si>
  <si>
    <t>Ріст валового регіонального продукту області (%)</t>
  </si>
  <si>
    <t>Темп зростання обсягу прямих іноземних інвестицій у порівнянні  з минулим роком (%)</t>
  </si>
  <si>
    <t>Видатки та надання кредитів</t>
  </si>
  <si>
    <t>Розподіл видатків та надання кредитів за бюджетними програмами відповідно до цілей державної політики</t>
  </si>
  <si>
    <t>Номер цілі державної політики</t>
  </si>
  <si>
    <t>КПКВК</t>
  </si>
  <si>
    <t>Найменування бюджетної програми</t>
  </si>
  <si>
    <t>Здійснення виконавчої влади у Чернівецькій області, всього</t>
  </si>
  <si>
    <t>в тому числі: загальний фонд</t>
  </si>
  <si>
    <t xml:space="preserve">                  спеціальний фонд</t>
  </si>
  <si>
    <t>Пояснення щодо запропонованих змін у структурі видатків та надання кредитів за бюджетними програмами та впливу цих змін на досягнення цілей державної політики</t>
  </si>
  <si>
    <t>БЮДЖЕТНИЙ ЗАПИТ НА 2024-2026 РОКИ, Форма  БЗ-2 (індивідуальна)</t>
  </si>
  <si>
    <t>(найменування відповідального виконавця  бюджетної програми)</t>
  </si>
  <si>
    <t>0111</t>
  </si>
  <si>
    <t>Здійснення виконавчої влади у Чернівецькій області</t>
  </si>
  <si>
    <t>(КПКВК)</t>
  </si>
  <si>
    <t>(КФКВК)</t>
  </si>
  <si>
    <t>(найменування бюджетної програми)</t>
  </si>
  <si>
    <r>
      <t xml:space="preserve">Видатки з державного бюджету   </t>
    </r>
    <r>
      <rPr>
        <b/>
        <sz val="12"/>
        <rFont val="Times New Roman"/>
        <family val="1"/>
        <charset val="204"/>
      </rPr>
      <t xml:space="preserve">   Х</t>
    </r>
  </si>
  <si>
    <t>Надання кредитів  з державного бюджету</t>
  </si>
  <si>
    <t>3.</t>
  </si>
  <si>
    <t>Ціль державної політики, мета та завдання бюджетної програми</t>
  </si>
  <si>
    <t>3.1</t>
  </si>
  <si>
    <t>Ціль державної політики</t>
  </si>
  <si>
    <t>1.Забезпечення сталого соціально-економічного розвитку регіону</t>
  </si>
  <si>
    <t>3.2</t>
  </si>
  <si>
    <t>Мета бюджетної програми</t>
  </si>
  <si>
    <t xml:space="preserve">Виконання місцевими державними адміністраціями повноважень, визначених Конституцією,  законами України,  актами Президента України, Кабінету Міністрів України, інших органів виконавчої влади вищого рівня та делегованих місцевими радами </t>
  </si>
  <si>
    <t>3.3</t>
  </si>
  <si>
    <t>Завдання бюджетної програми</t>
  </si>
  <si>
    <r>
      <t>1</t>
    </r>
    <r>
      <rPr>
        <u/>
        <sz val="12"/>
        <rFont val="Times New Roman"/>
        <family val="1"/>
        <charset val="204"/>
      </rPr>
      <t>) Виконання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на території області програм соціально-економічного та культурного розвитку, програм охорони довкілля</t>
    </r>
  </si>
  <si>
    <t>4.</t>
  </si>
  <si>
    <t>Надходження для виконання бюджетної програми  7941010 "Здійснення виконавчої влади у Чернівецькій області"</t>
  </si>
  <si>
    <t>4.1</t>
  </si>
  <si>
    <t>Обсяги за видатками  надходжень</t>
  </si>
  <si>
    <t>Код</t>
  </si>
  <si>
    <t>Найменування</t>
  </si>
  <si>
    <t>3</t>
  </si>
  <si>
    <t>4</t>
  </si>
  <si>
    <t>5</t>
  </si>
  <si>
    <t>6</t>
  </si>
  <si>
    <t>7</t>
  </si>
  <si>
    <t>ВСЬОГО</t>
  </si>
  <si>
    <t>в тому числі:                                загальний   фонд</t>
  </si>
  <si>
    <t>спеціальний фонд</t>
  </si>
  <si>
    <t>з них:</t>
  </si>
  <si>
    <t>Доходи</t>
  </si>
  <si>
    <t>Х</t>
  </si>
  <si>
    <t xml:space="preserve">Фінансування </t>
  </si>
  <si>
    <t>Повернення кредитів</t>
  </si>
  <si>
    <t>4.2</t>
  </si>
  <si>
    <t>Підстави отримання надходжень спеціального фонду та обгрунтування іх обсягів</t>
  </si>
  <si>
    <t>5.</t>
  </si>
  <si>
    <t>Видатки/надання кредитів за кодами економічної класифікації видатків/ класифікації кредитування  бюджету</t>
  </si>
  <si>
    <t>5.1</t>
  </si>
  <si>
    <t>Видатки /надання кредитів</t>
  </si>
  <si>
    <t>5.2</t>
  </si>
  <si>
    <t>Пояснення щодо запропонованих змін у структурі видатків/ надання кредитів та впливу цих змін на результативні показники, досягнення мети, виконання завдань бюджетної програми</t>
  </si>
  <si>
    <t>6.</t>
  </si>
  <si>
    <t>Напрями використання бюджетних коштів</t>
  </si>
  <si>
    <t>6.1</t>
  </si>
  <si>
    <t>Видатки/ надання кредитів за напрямами використання бюджетних коштів</t>
  </si>
  <si>
    <t>№з/п</t>
  </si>
  <si>
    <t>Напрям 1 Забезпечення діяльності місцевих державних  адміністрацій області</t>
  </si>
  <si>
    <t>в тому числі:                       загальний фонд</t>
  </si>
  <si>
    <t xml:space="preserve"> спеціальний фонд</t>
  </si>
  <si>
    <t>Напрям 2 Підвищення кваліфікації працівників</t>
  </si>
  <si>
    <t>в тому числі:                         загальний фонд</t>
  </si>
  <si>
    <t>в тому числі:                                               загальний фонд</t>
  </si>
  <si>
    <t>6.2</t>
  </si>
  <si>
    <t>Пояснення щодо запропонованих змін у структурі видатків/ надання кредитівза напрямками використання бюджетних коштів та впливу цих змін на результативні показники, досягнення мети, виконання завдань бюджетної програми</t>
  </si>
  <si>
    <t>7.</t>
  </si>
  <si>
    <t>Результативні показники бюджетної програми</t>
  </si>
  <si>
    <t>7.1</t>
  </si>
  <si>
    <t>Результативні показники</t>
  </si>
  <si>
    <t>№ з/п</t>
  </si>
  <si>
    <t>Показники</t>
  </si>
  <si>
    <t>Одиниця виміру</t>
  </si>
  <si>
    <t>затрат</t>
  </si>
  <si>
    <t>Кількість штатних одиниць</t>
  </si>
  <si>
    <t>од.</t>
  </si>
  <si>
    <t>Кількість державних та місцевих програм, що реалізуються на території області</t>
  </si>
  <si>
    <t>шт.</t>
  </si>
  <si>
    <t>продукту</t>
  </si>
  <si>
    <t>Кількість прийнятих управлінських рішень (розпоряджень)</t>
  </si>
  <si>
    <t>Кількість фахівців-жінок, які підвищать кваліфікацію</t>
  </si>
  <si>
    <t>осіб</t>
  </si>
  <si>
    <t>Кількість фахівців-чоловіків, які підвищать кваліфікацію</t>
  </si>
  <si>
    <t>ефективності</t>
  </si>
  <si>
    <t>Середні витрати на підвищення кваліфікації одного фахівця</t>
  </si>
  <si>
    <t>тис. грн.</t>
  </si>
  <si>
    <t>7.2</t>
  </si>
  <si>
    <t>Пояснення щодо дінаміки  результативних показників та досягнення мети, виконання завдань бюджетної програми</t>
  </si>
  <si>
    <t>8.</t>
  </si>
  <si>
    <t>Чисельність працівників у бюджетних установах</t>
  </si>
  <si>
    <t>(особи)</t>
  </si>
  <si>
    <t>Категорія працівників</t>
  </si>
  <si>
    <t>2022 рік (звіт)</t>
  </si>
  <si>
    <t>2023 (затверджено)</t>
  </si>
  <si>
    <t>2024 (план)</t>
  </si>
  <si>
    <t>2025 (план)</t>
  </si>
  <si>
    <t>2026 (план)</t>
  </si>
  <si>
    <t>загальний фонд</t>
  </si>
  <si>
    <t xml:space="preserve">затверджено </t>
  </si>
  <si>
    <t>фактично зайняті</t>
  </si>
  <si>
    <t>Державні службовці</t>
  </si>
  <si>
    <t>Керівні працівники, на яких не поширюється дія ЗУ “Про ДС”</t>
  </si>
  <si>
    <t>Працівники патронатних служб</t>
  </si>
  <si>
    <t>Працівники, які виконують функції з обслуго-вування</t>
  </si>
  <si>
    <t>Працівники, посадові оклади яких визначені ЄТФ</t>
  </si>
  <si>
    <t>Робітники</t>
  </si>
  <si>
    <t>Всього працівників</t>
  </si>
  <si>
    <t>з них працівники, оплата праці якиїх здійснюється також із  загального фонду</t>
  </si>
  <si>
    <t>9.</t>
  </si>
  <si>
    <t>Державні  цільові програми, які виконуються в межах бюджетної програми</t>
  </si>
  <si>
    <t>9.1</t>
  </si>
  <si>
    <t>Видатки/надання кредитів за державними  цільовими програмами</t>
  </si>
  <si>
    <t xml:space="preserve"> </t>
  </si>
  <si>
    <t xml:space="preserve">Державна цільова програма </t>
  </si>
  <si>
    <t>в тому числі:      загальний фонд</t>
  </si>
  <si>
    <t xml:space="preserve">                          спеціальний фонд</t>
  </si>
  <si>
    <t>9.2</t>
  </si>
  <si>
    <t>Підстава для виконання державних цільових програм та обгрунтування обсягів видатків/надання кредитів</t>
  </si>
  <si>
    <t>10.</t>
  </si>
  <si>
    <t>Інформація про огляд витрат державного бюджету</t>
  </si>
  <si>
    <t>10.1</t>
  </si>
  <si>
    <t>Дата прийняття, номер, назва акта Кабінету Міністрів України про  проведення огляду</t>
  </si>
  <si>
    <t>10.2</t>
  </si>
  <si>
    <t>Дата рішення  Кабінету Міністрів України за результатами огляду  проведення огляду</t>
  </si>
  <si>
    <t>10.3</t>
  </si>
  <si>
    <t>Інформація про врахування результатів огляду</t>
  </si>
  <si>
    <t>11.</t>
  </si>
  <si>
    <t>Підстави реалізації бюджетної програми</t>
  </si>
  <si>
    <t>підпис</t>
  </si>
  <si>
    <t>Власне ім'я ПРІЗВИЩЕ</t>
  </si>
  <si>
    <t>Чернівецька обласна державна адміністрація (обласна військова алміністрація)</t>
  </si>
  <si>
    <t>00022680</t>
  </si>
  <si>
    <t>Юрій  ГРЕГОРЯК</t>
  </si>
  <si>
    <t>Галина МИХАЙЛЮК</t>
  </si>
  <si>
    <t>Керівник апарату обласної державної адміністрації (обласної військової адміністрації)</t>
  </si>
  <si>
    <t>Начальник відділу фінансово-господарського забезпечення апарату обласної державної адміністрації (обласної військової адміністрації)</t>
  </si>
  <si>
    <t>Керівник апарату обласної державної адміністрації             ( обласної військової адміністрації)</t>
  </si>
  <si>
    <t>Чернівецька обласна державна адміністрація (обласна військова адміністрація)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</si>
</sst>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3" fontId="3" fillId="0" borderId="0" xfId="0" applyNumberFormat="1" applyFont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wrapText="1"/>
      <protection locked="0"/>
    </xf>
    <xf numFmtId="3" fontId="4" fillId="0" borderId="0" xfId="0" applyNumberFormat="1" applyFont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3" fontId="1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left" vertical="center" wrapText="1"/>
    </xf>
    <xf numFmtId="164" fontId="3" fillId="0" borderId="0" xfId="0" applyNumberFormat="1" applyFont="1" applyBorder="1" applyAlignment="1" applyProtection="1">
      <alignment horizontal="left" vertical="center" wrapText="1"/>
    </xf>
    <xf numFmtId="164" fontId="4" fillId="0" borderId="0" xfId="0" applyNumberFormat="1" applyFont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6" fillId="0" borderId="6" xfId="0" applyFont="1" applyBorder="1"/>
    <xf numFmtId="164" fontId="1" fillId="0" borderId="6" xfId="0" applyNumberFormat="1" applyFont="1" applyBorder="1" applyAlignment="1" applyProtection="1">
      <alignment horizontal="left" vertical="center" wrapText="1"/>
    </xf>
    <xf numFmtId="164" fontId="1" fillId="0" borderId="6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center" wrapText="1"/>
    </xf>
    <xf numFmtId="164" fontId="1" fillId="0" borderId="0" xfId="0" applyNumberFormat="1" applyFont="1" applyAlignment="1" applyProtection="1">
      <alignment vertical="center" wrapText="1"/>
    </xf>
    <xf numFmtId="164" fontId="3" fillId="0" borderId="0" xfId="0" applyNumberFormat="1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horizontal="left" vertical="center" wrapText="1"/>
    </xf>
    <xf numFmtId="0" fontId="4" fillId="0" borderId="6" xfId="0" applyNumberFormat="1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left" vertical="center" wrapText="1"/>
    </xf>
    <xf numFmtId="164" fontId="3" fillId="0" borderId="6" xfId="0" applyNumberFormat="1" applyFont="1" applyBorder="1" applyAlignment="1" applyProtection="1">
      <alignment horizontal="left" vertical="center" wrapText="1"/>
    </xf>
    <xf numFmtId="164" fontId="1" fillId="0" borderId="6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left"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/>
    <xf numFmtId="0" fontId="5" fillId="0" borderId="6" xfId="0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0" fontId="4" fillId="0" borderId="0" xfId="0" applyFont="1" applyAlignment="1"/>
    <xf numFmtId="0" fontId="9" fillId="0" borderId="6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Alignment="1">
      <alignment horizontal="right"/>
    </xf>
    <xf numFmtId="0" fontId="14" fillId="0" borderId="6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" fontId="4" fillId="0" borderId="0" xfId="0" applyNumberFormat="1" applyFont="1"/>
    <xf numFmtId="0" fontId="3" fillId="0" borderId="0" xfId="0" applyFont="1"/>
    <xf numFmtId="164" fontId="3" fillId="3" borderId="0" xfId="0" applyNumberFormat="1" applyFont="1" applyFill="1" applyBorder="1" applyAlignment="1" applyProtection="1">
      <alignment wrapText="1"/>
      <protection locked="0"/>
    </xf>
    <xf numFmtId="164" fontId="1" fillId="3" borderId="0" xfId="0" applyNumberFormat="1" applyFont="1" applyFill="1" applyBorder="1" applyAlignment="1" applyProtection="1">
      <alignment vertical="center" wrapText="1"/>
    </xf>
    <xf numFmtId="164" fontId="1" fillId="3" borderId="0" xfId="0" applyNumberFormat="1" applyFont="1" applyFill="1" applyAlignment="1" applyProtection="1">
      <alignment vertical="center" wrapText="1"/>
    </xf>
    <xf numFmtId="164" fontId="3" fillId="0" borderId="6" xfId="0" applyNumberFormat="1" applyFont="1" applyBorder="1" applyAlignment="1" applyProtection="1">
      <alignment horizontal="center" vertical="center" wrapText="1"/>
    </xf>
    <xf numFmtId="165" fontId="5" fillId="0" borderId="6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6" xfId="0" applyNumberFormat="1" applyFont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0" xfId="0" applyNumberFormat="1" applyFont="1" applyAlignment="1" applyProtection="1">
      <alignment horizontal="left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left" vertical="center" wrapText="1"/>
    </xf>
    <xf numFmtId="164" fontId="3" fillId="0" borderId="0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164" fontId="3" fillId="0" borderId="6" xfId="0" applyNumberFormat="1" applyFont="1" applyBorder="1" applyAlignment="1" applyProtection="1">
      <alignment horizontal="left" vertical="center" wrapText="1"/>
    </xf>
    <xf numFmtId="0" fontId="7" fillId="0" borderId="6" xfId="0" applyFont="1" applyBorder="1" applyAlignment="1">
      <alignment horizontal="left" wrapText="1"/>
    </xf>
    <xf numFmtId="164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164" fontId="1" fillId="0" borderId="3" xfId="0" applyNumberFormat="1" applyFont="1" applyBorder="1" applyAlignment="1" applyProtection="1">
      <alignment horizontal="left" vertical="center" wrapText="1"/>
    </xf>
    <xf numFmtId="164" fontId="1" fillId="0" borderId="5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abSelected="1" topLeftCell="A185" workbookViewId="0">
      <selection activeCell="J191" sqref="J191"/>
    </sheetView>
  </sheetViews>
  <sheetFormatPr defaultRowHeight="12.75" x14ac:dyDescent="0.2"/>
  <cols>
    <col min="1" max="1" width="12.42578125" style="30" bestFit="1" customWidth="1"/>
    <col min="2" max="2" width="10.7109375" style="30" customWidth="1"/>
    <col min="3" max="3" width="34" style="30" customWidth="1"/>
    <col min="4" max="4" width="14.7109375" style="30" customWidth="1"/>
    <col min="5" max="9" width="14.140625" style="30" customWidth="1"/>
    <col min="10" max="15" width="10.5703125" style="30" customWidth="1"/>
    <col min="16" max="256" width="9.140625" style="30"/>
    <col min="257" max="257" width="12.42578125" style="30" bestFit="1" customWidth="1"/>
    <col min="258" max="258" width="10.7109375" style="30" customWidth="1"/>
    <col min="259" max="259" width="34" style="30" customWidth="1"/>
    <col min="260" max="260" width="17.140625" style="30" customWidth="1"/>
    <col min="261" max="265" width="14.140625" style="30" customWidth="1"/>
    <col min="266" max="271" width="10.5703125" style="30" customWidth="1"/>
    <col min="272" max="512" width="9.140625" style="30"/>
    <col min="513" max="513" width="12.42578125" style="30" bestFit="1" customWidth="1"/>
    <col min="514" max="514" width="10.7109375" style="30" customWidth="1"/>
    <col min="515" max="515" width="34" style="30" customWidth="1"/>
    <col min="516" max="516" width="17.140625" style="30" customWidth="1"/>
    <col min="517" max="521" width="14.140625" style="30" customWidth="1"/>
    <col min="522" max="527" width="10.5703125" style="30" customWidth="1"/>
    <col min="528" max="768" width="9.140625" style="30"/>
    <col min="769" max="769" width="12.42578125" style="30" bestFit="1" customWidth="1"/>
    <col min="770" max="770" width="10.7109375" style="30" customWidth="1"/>
    <col min="771" max="771" width="34" style="30" customWidth="1"/>
    <col min="772" max="772" width="17.140625" style="30" customWidth="1"/>
    <col min="773" max="777" width="14.140625" style="30" customWidth="1"/>
    <col min="778" max="783" width="10.5703125" style="30" customWidth="1"/>
    <col min="784" max="1024" width="9.140625" style="30"/>
    <col min="1025" max="1025" width="12.42578125" style="30" bestFit="1" customWidth="1"/>
    <col min="1026" max="1026" width="10.7109375" style="30" customWidth="1"/>
    <col min="1027" max="1027" width="34" style="30" customWidth="1"/>
    <col min="1028" max="1028" width="17.140625" style="30" customWidth="1"/>
    <col min="1029" max="1033" width="14.140625" style="30" customWidth="1"/>
    <col min="1034" max="1039" width="10.5703125" style="30" customWidth="1"/>
    <col min="1040" max="1280" width="9.140625" style="30"/>
    <col min="1281" max="1281" width="12.42578125" style="30" bestFit="1" customWidth="1"/>
    <col min="1282" max="1282" width="10.7109375" style="30" customWidth="1"/>
    <col min="1283" max="1283" width="34" style="30" customWidth="1"/>
    <col min="1284" max="1284" width="17.140625" style="30" customWidth="1"/>
    <col min="1285" max="1289" width="14.140625" style="30" customWidth="1"/>
    <col min="1290" max="1295" width="10.5703125" style="30" customWidth="1"/>
    <col min="1296" max="1536" width="9.140625" style="30"/>
    <col min="1537" max="1537" width="12.42578125" style="30" bestFit="1" customWidth="1"/>
    <col min="1538" max="1538" width="10.7109375" style="30" customWidth="1"/>
    <col min="1539" max="1539" width="34" style="30" customWidth="1"/>
    <col min="1540" max="1540" width="17.140625" style="30" customWidth="1"/>
    <col min="1541" max="1545" width="14.140625" style="30" customWidth="1"/>
    <col min="1546" max="1551" width="10.5703125" style="30" customWidth="1"/>
    <col min="1552" max="1792" width="9.140625" style="30"/>
    <col min="1793" max="1793" width="12.42578125" style="30" bestFit="1" customWidth="1"/>
    <col min="1794" max="1794" width="10.7109375" style="30" customWidth="1"/>
    <col min="1795" max="1795" width="34" style="30" customWidth="1"/>
    <col min="1796" max="1796" width="17.140625" style="30" customWidth="1"/>
    <col min="1797" max="1801" width="14.140625" style="30" customWidth="1"/>
    <col min="1802" max="1807" width="10.5703125" style="30" customWidth="1"/>
    <col min="1808" max="2048" width="9.140625" style="30"/>
    <col min="2049" max="2049" width="12.42578125" style="30" bestFit="1" customWidth="1"/>
    <col min="2050" max="2050" width="10.7109375" style="30" customWidth="1"/>
    <col min="2051" max="2051" width="34" style="30" customWidth="1"/>
    <col min="2052" max="2052" width="17.140625" style="30" customWidth="1"/>
    <col min="2053" max="2057" width="14.140625" style="30" customWidth="1"/>
    <col min="2058" max="2063" width="10.5703125" style="30" customWidth="1"/>
    <col min="2064" max="2304" width="9.140625" style="30"/>
    <col min="2305" max="2305" width="12.42578125" style="30" bestFit="1" customWidth="1"/>
    <col min="2306" max="2306" width="10.7109375" style="30" customWidth="1"/>
    <col min="2307" max="2307" width="34" style="30" customWidth="1"/>
    <col min="2308" max="2308" width="17.140625" style="30" customWidth="1"/>
    <col min="2309" max="2313" width="14.140625" style="30" customWidth="1"/>
    <col min="2314" max="2319" width="10.5703125" style="30" customWidth="1"/>
    <col min="2320" max="2560" width="9.140625" style="30"/>
    <col min="2561" max="2561" width="12.42578125" style="30" bestFit="1" customWidth="1"/>
    <col min="2562" max="2562" width="10.7109375" style="30" customWidth="1"/>
    <col min="2563" max="2563" width="34" style="30" customWidth="1"/>
    <col min="2564" max="2564" width="17.140625" style="30" customWidth="1"/>
    <col min="2565" max="2569" width="14.140625" style="30" customWidth="1"/>
    <col min="2570" max="2575" width="10.5703125" style="30" customWidth="1"/>
    <col min="2576" max="2816" width="9.140625" style="30"/>
    <col min="2817" max="2817" width="12.42578125" style="30" bestFit="1" customWidth="1"/>
    <col min="2818" max="2818" width="10.7109375" style="30" customWidth="1"/>
    <col min="2819" max="2819" width="34" style="30" customWidth="1"/>
    <col min="2820" max="2820" width="17.140625" style="30" customWidth="1"/>
    <col min="2821" max="2825" width="14.140625" style="30" customWidth="1"/>
    <col min="2826" max="2831" width="10.5703125" style="30" customWidth="1"/>
    <col min="2832" max="3072" width="9.140625" style="30"/>
    <col min="3073" max="3073" width="12.42578125" style="30" bestFit="1" customWidth="1"/>
    <col min="3074" max="3074" width="10.7109375" style="30" customWidth="1"/>
    <col min="3075" max="3075" width="34" style="30" customWidth="1"/>
    <col min="3076" max="3076" width="17.140625" style="30" customWidth="1"/>
    <col min="3077" max="3081" width="14.140625" style="30" customWidth="1"/>
    <col min="3082" max="3087" width="10.5703125" style="30" customWidth="1"/>
    <col min="3088" max="3328" width="9.140625" style="30"/>
    <col min="3329" max="3329" width="12.42578125" style="30" bestFit="1" customWidth="1"/>
    <col min="3330" max="3330" width="10.7109375" style="30" customWidth="1"/>
    <col min="3331" max="3331" width="34" style="30" customWidth="1"/>
    <col min="3332" max="3332" width="17.140625" style="30" customWidth="1"/>
    <col min="3333" max="3337" width="14.140625" style="30" customWidth="1"/>
    <col min="3338" max="3343" width="10.5703125" style="30" customWidth="1"/>
    <col min="3344" max="3584" width="9.140625" style="30"/>
    <col min="3585" max="3585" width="12.42578125" style="30" bestFit="1" customWidth="1"/>
    <col min="3586" max="3586" width="10.7109375" style="30" customWidth="1"/>
    <col min="3587" max="3587" width="34" style="30" customWidth="1"/>
    <col min="3588" max="3588" width="17.140625" style="30" customWidth="1"/>
    <col min="3589" max="3593" width="14.140625" style="30" customWidth="1"/>
    <col min="3594" max="3599" width="10.5703125" style="30" customWidth="1"/>
    <col min="3600" max="3840" width="9.140625" style="30"/>
    <col min="3841" max="3841" width="12.42578125" style="30" bestFit="1" customWidth="1"/>
    <col min="3842" max="3842" width="10.7109375" style="30" customWidth="1"/>
    <col min="3843" max="3843" width="34" style="30" customWidth="1"/>
    <col min="3844" max="3844" width="17.140625" style="30" customWidth="1"/>
    <col min="3845" max="3849" width="14.140625" style="30" customWidth="1"/>
    <col min="3850" max="3855" width="10.5703125" style="30" customWidth="1"/>
    <col min="3856" max="4096" width="9.140625" style="30"/>
    <col min="4097" max="4097" width="12.42578125" style="30" bestFit="1" customWidth="1"/>
    <col min="4098" max="4098" width="10.7109375" style="30" customWidth="1"/>
    <col min="4099" max="4099" width="34" style="30" customWidth="1"/>
    <col min="4100" max="4100" width="17.140625" style="30" customWidth="1"/>
    <col min="4101" max="4105" width="14.140625" style="30" customWidth="1"/>
    <col min="4106" max="4111" width="10.5703125" style="30" customWidth="1"/>
    <col min="4112" max="4352" width="9.140625" style="30"/>
    <col min="4353" max="4353" width="12.42578125" style="30" bestFit="1" customWidth="1"/>
    <col min="4354" max="4354" width="10.7109375" style="30" customWidth="1"/>
    <col min="4355" max="4355" width="34" style="30" customWidth="1"/>
    <col min="4356" max="4356" width="17.140625" style="30" customWidth="1"/>
    <col min="4357" max="4361" width="14.140625" style="30" customWidth="1"/>
    <col min="4362" max="4367" width="10.5703125" style="30" customWidth="1"/>
    <col min="4368" max="4608" width="9.140625" style="30"/>
    <col min="4609" max="4609" width="12.42578125" style="30" bestFit="1" customWidth="1"/>
    <col min="4610" max="4610" width="10.7109375" style="30" customWidth="1"/>
    <col min="4611" max="4611" width="34" style="30" customWidth="1"/>
    <col min="4612" max="4612" width="17.140625" style="30" customWidth="1"/>
    <col min="4613" max="4617" width="14.140625" style="30" customWidth="1"/>
    <col min="4618" max="4623" width="10.5703125" style="30" customWidth="1"/>
    <col min="4624" max="4864" width="9.140625" style="30"/>
    <col min="4865" max="4865" width="12.42578125" style="30" bestFit="1" customWidth="1"/>
    <col min="4866" max="4866" width="10.7109375" style="30" customWidth="1"/>
    <col min="4867" max="4867" width="34" style="30" customWidth="1"/>
    <col min="4868" max="4868" width="17.140625" style="30" customWidth="1"/>
    <col min="4869" max="4873" width="14.140625" style="30" customWidth="1"/>
    <col min="4874" max="4879" width="10.5703125" style="30" customWidth="1"/>
    <col min="4880" max="5120" width="9.140625" style="30"/>
    <col min="5121" max="5121" width="12.42578125" style="30" bestFit="1" customWidth="1"/>
    <col min="5122" max="5122" width="10.7109375" style="30" customWidth="1"/>
    <col min="5123" max="5123" width="34" style="30" customWidth="1"/>
    <col min="5124" max="5124" width="17.140625" style="30" customWidth="1"/>
    <col min="5125" max="5129" width="14.140625" style="30" customWidth="1"/>
    <col min="5130" max="5135" width="10.5703125" style="30" customWidth="1"/>
    <col min="5136" max="5376" width="9.140625" style="30"/>
    <col min="5377" max="5377" width="12.42578125" style="30" bestFit="1" customWidth="1"/>
    <col min="5378" max="5378" width="10.7109375" style="30" customWidth="1"/>
    <col min="5379" max="5379" width="34" style="30" customWidth="1"/>
    <col min="5380" max="5380" width="17.140625" style="30" customWidth="1"/>
    <col min="5381" max="5385" width="14.140625" style="30" customWidth="1"/>
    <col min="5386" max="5391" width="10.5703125" style="30" customWidth="1"/>
    <col min="5392" max="5632" width="9.140625" style="30"/>
    <col min="5633" max="5633" width="12.42578125" style="30" bestFit="1" customWidth="1"/>
    <col min="5634" max="5634" width="10.7109375" style="30" customWidth="1"/>
    <col min="5635" max="5635" width="34" style="30" customWidth="1"/>
    <col min="5636" max="5636" width="17.140625" style="30" customWidth="1"/>
    <col min="5637" max="5641" width="14.140625" style="30" customWidth="1"/>
    <col min="5642" max="5647" width="10.5703125" style="30" customWidth="1"/>
    <col min="5648" max="5888" width="9.140625" style="30"/>
    <col min="5889" max="5889" width="12.42578125" style="30" bestFit="1" customWidth="1"/>
    <col min="5890" max="5890" width="10.7109375" style="30" customWidth="1"/>
    <col min="5891" max="5891" width="34" style="30" customWidth="1"/>
    <col min="5892" max="5892" width="17.140625" style="30" customWidth="1"/>
    <col min="5893" max="5897" width="14.140625" style="30" customWidth="1"/>
    <col min="5898" max="5903" width="10.5703125" style="30" customWidth="1"/>
    <col min="5904" max="6144" width="9.140625" style="30"/>
    <col min="6145" max="6145" width="12.42578125" style="30" bestFit="1" customWidth="1"/>
    <col min="6146" max="6146" width="10.7109375" style="30" customWidth="1"/>
    <col min="6147" max="6147" width="34" style="30" customWidth="1"/>
    <col min="6148" max="6148" width="17.140625" style="30" customWidth="1"/>
    <col min="6149" max="6153" width="14.140625" style="30" customWidth="1"/>
    <col min="6154" max="6159" width="10.5703125" style="30" customWidth="1"/>
    <col min="6160" max="6400" width="9.140625" style="30"/>
    <col min="6401" max="6401" width="12.42578125" style="30" bestFit="1" customWidth="1"/>
    <col min="6402" max="6402" width="10.7109375" style="30" customWidth="1"/>
    <col min="6403" max="6403" width="34" style="30" customWidth="1"/>
    <col min="6404" max="6404" width="17.140625" style="30" customWidth="1"/>
    <col min="6405" max="6409" width="14.140625" style="30" customWidth="1"/>
    <col min="6410" max="6415" width="10.5703125" style="30" customWidth="1"/>
    <col min="6416" max="6656" width="9.140625" style="30"/>
    <col min="6657" max="6657" width="12.42578125" style="30" bestFit="1" customWidth="1"/>
    <col min="6658" max="6658" width="10.7109375" style="30" customWidth="1"/>
    <col min="6659" max="6659" width="34" style="30" customWidth="1"/>
    <col min="6660" max="6660" width="17.140625" style="30" customWidth="1"/>
    <col min="6661" max="6665" width="14.140625" style="30" customWidth="1"/>
    <col min="6666" max="6671" width="10.5703125" style="30" customWidth="1"/>
    <col min="6672" max="6912" width="9.140625" style="30"/>
    <col min="6913" max="6913" width="12.42578125" style="30" bestFit="1" customWidth="1"/>
    <col min="6914" max="6914" width="10.7109375" style="30" customWidth="1"/>
    <col min="6915" max="6915" width="34" style="30" customWidth="1"/>
    <col min="6916" max="6916" width="17.140625" style="30" customWidth="1"/>
    <col min="6917" max="6921" width="14.140625" style="30" customWidth="1"/>
    <col min="6922" max="6927" width="10.5703125" style="30" customWidth="1"/>
    <col min="6928" max="7168" width="9.140625" style="30"/>
    <col min="7169" max="7169" width="12.42578125" style="30" bestFit="1" customWidth="1"/>
    <col min="7170" max="7170" width="10.7109375" style="30" customWidth="1"/>
    <col min="7171" max="7171" width="34" style="30" customWidth="1"/>
    <col min="7172" max="7172" width="17.140625" style="30" customWidth="1"/>
    <col min="7173" max="7177" width="14.140625" style="30" customWidth="1"/>
    <col min="7178" max="7183" width="10.5703125" style="30" customWidth="1"/>
    <col min="7184" max="7424" width="9.140625" style="30"/>
    <col min="7425" max="7425" width="12.42578125" style="30" bestFit="1" customWidth="1"/>
    <col min="7426" max="7426" width="10.7109375" style="30" customWidth="1"/>
    <col min="7427" max="7427" width="34" style="30" customWidth="1"/>
    <col min="7428" max="7428" width="17.140625" style="30" customWidth="1"/>
    <col min="7429" max="7433" width="14.140625" style="30" customWidth="1"/>
    <col min="7434" max="7439" width="10.5703125" style="30" customWidth="1"/>
    <col min="7440" max="7680" width="9.140625" style="30"/>
    <col min="7681" max="7681" width="12.42578125" style="30" bestFit="1" customWidth="1"/>
    <col min="7682" max="7682" width="10.7109375" style="30" customWidth="1"/>
    <col min="7683" max="7683" width="34" style="30" customWidth="1"/>
    <col min="7684" max="7684" width="17.140625" style="30" customWidth="1"/>
    <col min="7685" max="7689" width="14.140625" style="30" customWidth="1"/>
    <col min="7690" max="7695" width="10.5703125" style="30" customWidth="1"/>
    <col min="7696" max="7936" width="9.140625" style="30"/>
    <col min="7937" max="7937" width="12.42578125" style="30" bestFit="1" customWidth="1"/>
    <col min="7938" max="7938" width="10.7109375" style="30" customWidth="1"/>
    <col min="7939" max="7939" width="34" style="30" customWidth="1"/>
    <col min="7940" max="7940" width="17.140625" style="30" customWidth="1"/>
    <col min="7941" max="7945" width="14.140625" style="30" customWidth="1"/>
    <col min="7946" max="7951" width="10.5703125" style="30" customWidth="1"/>
    <col min="7952" max="8192" width="9.140625" style="30"/>
    <col min="8193" max="8193" width="12.42578125" style="30" bestFit="1" customWidth="1"/>
    <col min="8194" max="8194" width="10.7109375" style="30" customWidth="1"/>
    <col min="8195" max="8195" width="34" style="30" customWidth="1"/>
    <col min="8196" max="8196" width="17.140625" style="30" customWidth="1"/>
    <col min="8197" max="8201" width="14.140625" style="30" customWidth="1"/>
    <col min="8202" max="8207" width="10.5703125" style="30" customWidth="1"/>
    <col min="8208" max="8448" width="9.140625" style="30"/>
    <col min="8449" max="8449" width="12.42578125" style="30" bestFit="1" customWidth="1"/>
    <col min="8450" max="8450" width="10.7109375" style="30" customWidth="1"/>
    <col min="8451" max="8451" width="34" style="30" customWidth="1"/>
    <col min="8452" max="8452" width="17.140625" style="30" customWidth="1"/>
    <col min="8453" max="8457" width="14.140625" style="30" customWidth="1"/>
    <col min="8458" max="8463" width="10.5703125" style="30" customWidth="1"/>
    <col min="8464" max="8704" width="9.140625" style="30"/>
    <col min="8705" max="8705" width="12.42578125" style="30" bestFit="1" customWidth="1"/>
    <col min="8706" max="8706" width="10.7109375" style="30" customWidth="1"/>
    <col min="8707" max="8707" width="34" style="30" customWidth="1"/>
    <col min="8708" max="8708" width="17.140625" style="30" customWidth="1"/>
    <col min="8709" max="8713" width="14.140625" style="30" customWidth="1"/>
    <col min="8714" max="8719" width="10.5703125" style="30" customWidth="1"/>
    <col min="8720" max="8960" width="9.140625" style="30"/>
    <col min="8961" max="8961" width="12.42578125" style="30" bestFit="1" customWidth="1"/>
    <col min="8962" max="8962" width="10.7109375" style="30" customWidth="1"/>
    <col min="8963" max="8963" width="34" style="30" customWidth="1"/>
    <col min="8964" max="8964" width="17.140625" style="30" customWidth="1"/>
    <col min="8965" max="8969" width="14.140625" style="30" customWidth="1"/>
    <col min="8970" max="8975" width="10.5703125" style="30" customWidth="1"/>
    <col min="8976" max="9216" width="9.140625" style="30"/>
    <col min="9217" max="9217" width="12.42578125" style="30" bestFit="1" customWidth="1"/>
    <col min="9218" max="9218" width="10.7109375" style="30" customWidth="1"/>
    <col min="9219" max="9219" width="34" style="30" customWidth="1"/>
    <col min="9220" max="9220" width="17.140625" style="30" customWidth="1"/>
    <col min="9221" max="9225" width="14.140625" style="30" customWidth="1"/>
    <col min="9226" max="9231" width="10.5703125" style="30" customWidth="1"/>
    <col min="9232" max="9472" width="9.140625" style="30"/>
    <col min="9473" max="9473" width="12.42578125" style="30" bestFit="1" customWidth="1"/>
    <col min="9474" max="9474" width="10.7109375" style="30" customWidth="1"/>
    <col min="9475" max="9475" width="34" style="30" customWidth="1"/>
    <col min="9476" max="9476" width="17.140625" style="30" customWidth="1"/>
    <col min="9477" max="9481" width="14.140625" style="30" customWidth="1"/>
    <col min="9482" max="9487" width="10.5703125" style="30" customWidth="1"/>
    <col min="9488" max="9728" width="9.140625" style="30"/>
    <col min="9729" max="9729" width="12.42578125" style="30" bestFit="1" customWidth="1"/>
    <col min="9730" max="9730" width="10.7109375" style="30" customWidth="1"/>
    <col min="9731" max="9731" width="34" style="30" customWidth="1"/>
    <col min="9732" max="9732" width="17.140625" style="30" customWidth="1"/>
    <col min="9733" max="9737" width="14.140625" style="30" customWidth="1"/>
    <col min="9738" max="9743" width="10.5703125" style="30" customWidth="1"/>
    <col min="9744" max="9984" width="9.140625" style="30"/>
    <col min="9985" max="9985" width="12.42578125" style="30" bestFit="1" customWidth="1"/>
    <col min="9986" max="9986" width="10.7109375" style="30" customWidth="1"/>
    <col min="9987" max="9987" width="34" style="30" customWidth="1"/>
    <col min="9988" max="9988" width="17.140625" style="30" customWidth="1"/>
    <col min="9989" max="9993" width="14.140625" style="30" customWidth="1"/>
    <col min="9994" max="9999" width="10.5703125" style="30" customWidth="1"/>
    <col min="10000" max="10240" width="9.140625" style="30"/>
    <col min="10241" max="10241" width="12.42578125" style="30" bestFit="1" customWidth="1"/>
    <col min="10242" max="10242" width="10.7109375" style="30" customWidth="1"/>
    <col min="10243" max="10243" width="34" style="30" customWidth="1"/>
    <col min="10244" max="10244" width="17.140625" style="30" customWidth="1"/>
    <col min="10245" max="10249" width="14.140625" style="30" customWidth="1"/>
    <col min="10250" max="10255" width="10.5703125" style="30" customWidth="1"/>
    <col min="10256" max="10496" width="9.140625" style="30"/>
    <col min="10497" max="10497" width="12.42578125" style="30" bestFit="1" customWidth="1"/>
    <col min="10498" max="10498" width="10.7109375" style="30" customWidth="1"/>
    <col min="10499" max="10499" width="34" style="30" customWidth="1"/>
    <col min="10500" max="10500" width="17.140625" style="30" customWidth="1"/>
    <col min="10501" max="10505" width="14.140625" style="30" customWidth="1"/>
    <col min="10506" max="10511" width="10.5703125" style="30" customWidth="1"/>
    <col min="10512" max="10752" width="9.140625" style="30"/>
    <col min="10753" max="10753" width="12.42578125" style="30" bestFit="1" customWidth="1"/>
    <col min="10754" max="10754" width="10.7109375" style="30" customWidth="1"/>
    <col min="10755" max="10755" width="34" style="30" customWidth="1"/>
    <col min="10756" max="10756" width="17.140625" style="30" customWidth="1"/>
    <col min="10757" max="10761" width="14.140625" style="30" customWidth="1"/>
    <col min="10762" max="10767" width="10.5703125" style="30" customWidth="1"/>
    <col min="10768" max="11008" width="9.140625" style="30"/>
    <col min="11009" max="11009" width="12.42578125" style="30" bestFit="1" customWidth="1"/>
    <col min="11010" max="11010" width="10.7109375" style="30" customWidth="1"/>
    <col min="11011" max="11011" width="34" style="30" customWidth="1"/>
    <col min="11012" max="11012" width="17.140625" style="30" customWidth="1"/>
    <col min="11013" max="11017" width="14.140625" style="30" customWidth="1"/>
    <col min="11018" max="11023" width="10.5703125" style="30" customWidth="1"/>
    <col min="11024" max="11264" width="9.140625" style="30"/>
    <col min="11265" max="11265" width="12.42578125" style="30" bestFit="1" customWidth="1"/>
    <col min="11266" max="11266" width="10.7109375" style="30" customWidth="1"/>
    <col min="11267" max="11267" width="34" style="30" customWidth="1"/>
    <col min="11268" max="11268" width="17.140625" style="30" customWidth="1"/>
    <col min="11269" max="11273" width="14.140625" style="30" customWidth="1"/>
    <col min="11274" max="11279" width="10.5703125" style="30" customWidth="1"/>
    <col min="11280" max="11520" width="9.140625" style="30"/>
    <col min="11521" max="11521" width="12.42578125" style="30" bestFit="1" customWidth="1"/>
    <col min="11522" max="11522" width="10.7109375" style="30" customWidth="1"/>
    <col min="11523" max="11523" width="34" style="30" customWidth="1"/>
    <col min="11524" max="11524" width="17.140625" style="30" customWidth="1"/>
    <col min="11525" max="11529" width="14.140625" style="30" customWidth="1"/>
    <col min="11530" max="11535" width="10.5703125" style="30" customWidth="1"/>
    <col min="11536" max="11776" width="9.140625" style="30"/>
    <col min="11777" max="11777" width="12.42578125" style="30" bestFit="1" customWidth="1"/>
    <col min="11778" max="11778" width="10.7109375" style="30" customWidth="1"/>
    <col min="11779" max="11779" width="34" style="30" customWidth="1"/>
    <col min="11780" max="11780" width="17.140625" style="30" customWidth="1"/>
    <col min="11781" max="11785" width="14.140625" style="30" customWidth="1"/>
    <col min="11786" max="11791" width="10.5703125" style="30" customWidth="1"/>
    <col min="11792" max="12032" width="9.140625" style="30"/>
    <col min="12033" max="12033" width="12.42578125" style="30" bestFit="1" customWidth="1"/>
    <col min="12034" max="12034" width="10.7109375" style="30" customWidth="1"/>
    <col min="12035" max="12035" width="34" style="30" customWidth="1"/>
    <col min="12036" max="12036" width="17.140625" style="30" customWidth="1"/>
    <col min="12037" max="12041" width="14.140625" style="30" customWidth="1"/>
    <col min="12042" max="12047" width="10.5703125" style="30" customWidth="1"/>
    <col min="12048" max="12288" width="9.140625" style="30"/>
    <col min="12289" max="12289" width="12.42578125" style="30" bestFit="1" customWidth="1"/>
    <col min="12290" max="12290" width="10.7109375" style="30" customWidth="1"/>
    <col min="12291" max="12291" width="34" style="30" customWidth="1"/>
    <col min="12292" max="12292" width="17.140625" style="30" customWidth="1"/>
    <col min="12293" max="12297" width="14.140625" style="30" customWidth="1"/>
    <col min="12298" max="12303" width="10.5703125" style="30" customWidth="1"/>
    <col min="12304" max="12544" width="9.140625" style="30"/>
    <col min="12545" max="12545" width="12.42578125" style="30" bestFit="1" customWidth="1"/>
    <col min="12546" max="12546" width="10.7109375" style="30" customWidth="1"/>
    <col min="12547" max="12547" width="34" style="30" customWidth="1"/>
    <col min="12548" max="12548" width="17.140625" style="30" customWidth="1"/>
    <col min="12549" max="12553" width="14.140625" style="30" customWidth="1"/>
    <col min="12554" max="12559" width="10.5703125" style="30" customWidth="1"/>
    <col min="12560" max="12800" width="9.140625" style="30"/>
    <col min="12801" max="12801" width="12.42578125" style="30" bestFit="1" customWidth="1"/>
    <col min="12802" max="12802" width="10.7109375" style="30" customWidth="1"/>
    <col min="12803" max="12803" width="34" style="30" customWidth="1"/>
    <col min="12804" max="12804" width="17.140625" style="30" customWidth="1"/>
    <col min="12805" max="12809" width="14.140625" style="30" customWidth="1"/>
    <col min="12810" max="12815" width="10.5703125" style="30" customWidth="1"/>
    <col min="12816" max="13056" width="9.140625" style="30"/>
    <col min="13057" max="13057" width="12.42578125" style="30" bestFit="1" customWidth="1"/>
    <col min="13058" max="13058" width="10.7109375" style="30" customWidth="1"/>
    <col min="13059" max="13059" width="34" style="30" customWidth="1"/>
    <col min="13060" max="13060" width="17.140625" style="30" customWidth="1"/>
    <col min="13061" max="13065" width="14.140625" style="30" customWidth="1"/>
    <col min="13066" max="13071" width="10.5703125" style="30" customWidth="1"/>
    <col min="13072" max="13312" width="9.140625" style="30"/>
    <col min="13313" max="13313" width="12.42578125" style="30" bestFit="1" customWidth="1"/>
    <col min="13314" max="13314" width="10.7109375" style="30" customWidth="1"/>
    <col min="13315" max="13315" width="34" style="30" customWidth="1"/>
    <col min="13316" max="13316" width="17.140625" style="30" customWidth="1"/>
    <col min="13317" max="13321" width="14.140625" style="30" customWidth="1"/>
    <col min="13322" max="13327" width="10.5703125" style="30" customWidth="1"/>
    <col min="13328" max="13568" width="9.140625" style="30"/>
    <col min="13569" max="13569" width="12.42578125" style="30" bestFit="1" customWidth="1"/>
    <col min="13570" max="13570" width="10.7109375" style="30" customWidth="1"/>
    <col min="13571" max="13571" width="34" style="30" customWidth="1"/>
    <col min="13572" max="13572" width="17.140625" style="30" customWidth="1"/>
    <col min="13573" max="13577" width="14.140625" style="30" customWidth="1"/>
    <col min="13578" max="13583" width="10.5703125" style="30" customWidth="1"/>
    <col min="13584" max="13824" width="9.140625" style="30"/>
    <col min="13825" max="13825" width="12.42578125" style="30" bestFit="1" customWidth="1"/>
    <col min="13826" max="13826" width="10.7109375" style="30" customWidth="1"/>
    <col min="13827" max="13827" width="34" style="30" customWidth="1"/>
    <col min="13828" max="13828" width="17.140625" style="30" customWidth="1"/>
    <col min="13829" max="13833" width="14.140625" style="30" customWidth="1"/>
    <col min="13834" max="13839" width="10.5703125" style="30" customWidth="1"/>
    <col min="13840" max="14080" width="9.140625" style="30"/>
    <col min="14081" max="14081" width="12.42578125" style="30" bestFit="1" customWidth="1"/>
    <col min="14082" max="14082" width="10.7109375" style="30" customWidth="1"/>
    <col min="14083" max="14083" width="34" style="30" customWidth="1"/>
    <col min="14084" max="14084" width="17.140625" style="30" customWidth="1"/>
    <col min="14085" max="14089" width="14.140625" style="30" customWidth="1"/>
    <col min="14090" max="14095" width="10.5703125" style="30" customWidth="1"/>
    <col min="14096" max="14336" width="9.140625" style="30"/>
    <col min="14337" max="14337" width="12.42578125" style="30" bestFit="1" customWidth="1"/>
    <col min="14338" max="14338" width="10.7109375" style="30" customWidth="1"/>
    <col min="14339" max="14339" width="34" style="30" customWidth="1"/>
    <col min="14340" max="14340" width="17.140625" style="30" customWidth="1"/>
    <col min="14341" max="14345" width="14.140625" style="30" customWidth="1"/>
    <col min="14346" max="14351" width="10.5703125" style="30" customWidth="1"/>
    <col min="14352" max="14592" width="9.140625" style="30"/>
    <col min="14593" max="14593" width="12.42578125" style="30" bestFit="1" customWidth="1"/>
    <col min="14594" max="14594" width="10.7109375" style="30" customWidth="1"/>
    <col min="14595" max="14595" width="34" style="30" customWidth="1"/>
    <col min="14596" max="14596" width="17.140625" style="30" customWidth="1"/>
    <col min="14597" max="14601" width="14.140625" style="30" customWidth="1"/>
    <col min="14602" max="14607" width="10.5703125" style="30" customWidth="1"/>
    <col min="14608" max="14848" width="9.140625" style="30"/>
    <col min="14849" max="14849" width="12.42578125" style="30" bestFit="1" customWidth="1"/>
    <col min="14850" max="14850" width="10.7109375" style="30" customWidth="1"/>
    <col min="14851" max="14851" width="34" style="30" customWidth="1"/>
    <col min="14852" max="14852" width="17.140625" style="30" customWidth="1"/>
    <col min="14853" max="14857" width="14.140625" style="30" customWidth="1"/>
    <col min="14858" max="14863" width="10.5703125" style="30" customWidth="1"/>
    <col min="14864" max="15104" width="9.140625" style="30"/>
    <col min="15105" max="15105" width="12.42578125" style="30" bestFit="1" customWidth="1"/>
    <col min="15106" max="15106" width="10.7109375" style="30" customWidth="1"/>
    <col min="15107" max="15107" width="34" style="30" customWidth="1"/>
    <col min="15108" max="15108" width="17.140625" style="30" customWidth="1"/>
    <col min="15109" max="15113" width="14.140625" style="30" customWidth="1"/>
    <col min="15114" max="15119" width="10.5703125" style="30" customWidth="1"/>
    <col min="15120" max="15360" width="9.140625" style="30"/>
    <col min="15361" max="15361" width="12.42578125" style="30" bestFit="1" customWidth="1"/>
    <col min="15362" max="15362" width="10.7109375" style="30" customWidth="1"/>
    <col min="15363" max="15363" width="34" style="30" customWidth="1"/>
    <col min="15364" max="15364" width="17.140625" style="30" customWidth="1"/>
    <col min="15365" max="15369" width="14.140625" style="30" customWidth="1"/>
    <col min="15370" max="15375" width="10.5703125" style="30" customWidth="1"/>
    <col min="15376" max="15616" width="9.140625" style="30"/>
    <col min="15617" max="15617" width="12.42578125" style="30" bestFit="1" customWidth="1"/>
    <col min="15618" max="15618" width="10.7109375" style="30" customWidth="1"/>
    <col min="15619" max="15619" width="34" style="30" customWidth="1"/>
    <col min="15620" max="15620" width="17.140625" style="30" customWidth="1"/>
    <col min="15621" max="15625" width="14.140625" style="30" customWidth="1"/>
    <col min="15626" max="15631" width="10.5703125" style="30" customWidth="1"/>
    <col min="15632" max="15872" width="9.140625" style="30"/>
    <col min="15873" max="15873" width="12.42578125" style="30" bestFit="1" customWidth="1"/>
    <col min="15874" max="15874" width="10.7109375" style="30" customWidth="1"/>
    <col min="15875" max="15875" width="34" style="30" customWidth="1"/>
    <col min="15876" max="15876" width="17.140625" style="30" customWidth="1"/>
    <col min="15877" max="15881" width="14.140625" style="30" customWidth="1"/>
    <col min="15882" max="15887" width="10.5703125" style="30" customWidth="1"/>
    <col min="15888" max="16128" width="9.140625" style="30"/>
    <col min="16129" max="16129" width="12.42578125" style="30" bestFit="1" customWidth="1"/>
    <col min="16130" max="16130" width="10.7109375" style="30" customWidth="1"/>
    <col min="16131" max="16131" width="34" style="30" customWidth="1"/>
    <col min="16132" max="16132" width="17.140625" style="30" customWidth="1"/>
    <col min="16133" max="16137" width="14.140625" style="30" customWidth="1"/>
    <col min="16138" max="16143" width="10.5703125" style="30" customWidth="1"/>
    <col min="16144" max="16384" width="9.140625" style="30"/>
  </cols>
  <sheetData>
    <row r="1" spans="1:9" s="1" customFormat="1" ht="15.75" x14ac:dyDescent="0.25"/>
    <row r="2" spans="1:9" s="1" customFormat="1" ht="22.5" x14ac:dyDescent="0.25">
      <c r="A2" s="93" t="s">
        <v>0</v>
      </c>
      <c r="B2" s="93"/>
      <c r="C2" s="93"/>
      <c r="D2" s="93"/>
      <c r="E2" s="93"/>
      <c r="F2" s="93"/>
      <c r="G2" s="93"/>
      <c r="H2" s="93"/>
      <c r="I2" s="93"/>
    </row>
    <row r="3" spans="1:9" s="1" customFormat="1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1" customFormat="1" ht="30.75" customHeight="1" x14ac:dyDescent="0.25">
      <c r="A4" s="3" t="s">
        <v>1</v>
      </c>
      <c r="B4" s="94" t="s">
        <v>151</v>
      </c>
      <c r="C4" s="94"/>
      <c r="D4" s="94"/>
      <c r="E4" s="94"/>
      <c r="F4" s="94"/>
      <c r="G4" s="4"/>
      <c r="H4" s="81" t="s">
        <v>152</v>
      </c>
      <c r="I4" s="80"/>
    </row>
    <row r="5" spans="1:9" s="1" customFormat="1" ht="15.75" customHeight="1" x14ac:dyDescent="0.25">
      <c r="A5" s="5"/>
      <c r="B5" s="95" t="s">
        <v>2</v>
      </c>
      <c r="C5" s="95"/>
      <c r="D5" s="95"/>
      <c r="E5" s="95"/>
      <c r="F5" s="95"/>
      <c r="G5" s="6"/>
      <c r="H5" s="95" t="s">
        <v>3</v>
      </c>
      <c r="I5" s="95"/>
    </row>
    <row r="6" spans="1:9" s="1" customFormat="1" ht="15.75" customHeight="1" x14ac:dyDescent="0.25">
      <c r="A6" s="5"/>
      <c r="B6" s="7"/>
      <c r="C6" s="7"/>
      <c r="D6" s="7"/>
      <c r="E6" s="7"/>
      <c r="F6" s="7"/>
      <c r="G6" s="7"/>
      <c r="H6" s="7"/>
      <c r="I6" s="7"/>
    </row>
    <row r="7" spans="1:9" s="1" customFormat="1" ht="15.75" hidden="1" customHeight="1" x14ac:dyDescent="0.25">
      <c r="A7" s="3" t="s">
        <v>4</v>
      </c>
      <c r="B7" s="89" t="s">
        <v>5</v>
      </c>
      <c r="C7" s="89"/>
      <c r="D7" s="89"/>
      <c r="E7" s="89"/>
      <c r="F7" s="89"/>
      <c r="G7" s="89"/>
      <c r="H7" s="89"/>
      <c r="I7" s="89"/>
    </row>
    <row r="8" spans="1:9" s="1" customFormat="1" ht="48" hidden="1" customHeight="1" x14ac:dyDescent="0.25">
      <c r="A8" s="8"/>
      <c r="B8" s="96" t="s">
        <v>6</v>
      </c>
      <c r="C8" s="96"/>
      <c r="D8" s="96"/>
      <c r="E8" s="96"/>
      <c r="F8" s="96"/>
      <c r="G8" s="96"/>
      <c r="H8" s="96"/>
      <c r="I8" s="96"/>
    </row>
    <row r="9" spans="1:9" s="1" customFormat="1" ht="15.75" x14ac:dyDescent="0.25">
      <c r="A9" s="8"/>
      <c r="B9" s="9"/>
      <c r="C9" s="9"/>
      <c r="D9" s="9"/>
      <c r="E9" s="9"/>
      <c r="F9" s="9"/>
      <c r="G9" s="9"/>
      <c r="H9" s="9"/>
      <c r="I9" s="9"/>
    </row>
    <row r="10" spans="1:9" s="1" customFormat="1" ht="35.25" customHeight="1" x14ac:dyDescent="0.25">
      <c r="A10" s="3">
        <v>2</v>
      </c>
      <c r="B10" s="97" t="s">
        <v>7</v>
      </c>
      <c r="C10" s="97"/>
      <c r="D10" s="97"/>
      <c r="E10" s="97"/>
      <c r="F10" s="97"/>
      <c r="G10" s="97"/>
      <c r="H10" s="97"/>
      <c r="I10" s="97"/>
    </row>
    <row r="11" spans="1:9" s="1" customFormat="1" ht="19.5" customHeight="1" x14ac:dyDescent="0.25">
      <c r="A11" s="3"/>
      <c r="B11" s="10"/>
      <c r="C11" s="10"/>
      <c r="D11" s="10"/>
      <c r="E11" s="10"/>
      <c r="F11" s="10"/>
      <c r="G11" s="10"/>
      <c r="H11" s="10"/>
      <c r="I11" s="11" t="s">
        <v>8</v>
      </c>
    </row>
    <row r="12" spans="1:9" s="1" customFormat="1" ht="47.25" customHeight="1" x14ac:dyDescent="0.25">
      <c r="A12" s="8"/>
      <c r="B12" s="98" t="s">
        <v>9</v>
      </c>
      <c r="C12" s="99"/>
      <c r="D12" s="100"/>
      <c r="E12" s="12" t="s">
        <v>10</v>
      </c>
      <c r="F12" s="12" t="s">
        <v>11</v>
      </c>
      <c r="G12" s="12" t="s">
        <v>12</v>
      </c>
      <c r="H12" s="12" t="s">
        <v>13</v>
      </c>
      <c r="I12" s="12" t="s">
        <v>14</v>
      </c>
    </row>
    <row r="13" spans="1:9" s="1" customFormat="1" ht="15.75" x14ac:dyDescent="0.25">
      <c r="A13" s="8"/>
      <c r="B13" s="101">
        <v>1</v>
      </c>
      <c r="C13" s="102"/>
      <c r="D13" s="102"/>
      <c r="E13" s="102"/>
      <c r="F13" s="102"/>
      <c r="G13" s="102"/>
      <c r="H13" s="102"/>
      <c r="I13" s="102"/>
    </row>
    <row r="14" spans="1:9" s="1" customFormat="1" ht="33.75" customHeight="1" x14ac:dyDescent="0.25">
      <c r="A14" s="8"/>
      <c r="B14" s="103" t="s">
        <v>15</v>
      </c>
      <c r="C14" s="103"/>
      <c r="D14" s="103"/>
      <c r="E14" s="103"/>
      <c r="F14" s="103"/>
      <c r="G14" s="103"/>
      <c r="H14" s="103"/>
      <c r="I14" s="103"/>
    </row>
    <row r="15" spans="1:9" s="1" customFormat="1" ht="35.25" customHeight="1" x14ac:dyDescent="0.25">
      <c r="A15" s="8"/>
      <c r="B15" s="13" t="s">
        <v>16</v>
      </c>
      <c r="C15" s="14"/>
      <c r="D15" s="14"/>
      <c r="E15" s="15">
        <v>-25.5</v>
      </c>
      <c r="F15" s="15">
        <v>-1</v>
      </c>
      <c r="G15" s="15" t="s">
        <v>63</v>
      </c>
      <c r="H15" s="15" t="s">
        <v>63</v>
      </c>
      <c r="I15" s="15" t="s">
        <v>63</v>
      </c>
    </row>
    <row r="16" spans="1:9" s="1" customFormat="1" ht="42.75" customHeight="1" x14ac:dyDescent="0.25">
      <c r="A16" s="8"/>
      <c r="B16" s="104" t="s">
        <v>17</v>
      </c>
      <c r="C16" s="104"/>
      <c r="D16" s="104"/>
      <c r="E16" s="16">
        <v>-21.4</v>
      </c>
      <c r="F16" s="15">
        <v>6</v>
      </c>
      <c r="G16" s="15" t="s">
        <v>63</v>
      </c>
      <c r="H16" s="15" t="s">
        <v>63</v>
      </c>
      <c r="I16" s="15" t="s">
        <v>63</v>
      </c>
    </row>
    <row r="17" spans="1:12" s="1" customFormat="1" ht="15.75" x14ac:dyDescent="0.25">
      <c r="A17" s="8"/>
      <c r="B17" s="18"/>
      <c r="C17" s="18"/>
      <c r="D17" s="18"/>
      <c r="E17" s="18"/>
      <c r="F17" s="18"/>
      <c r="G17" s="18"/>
      <c r="H17" s="18"/>
      <c r="I17" s="18"/>
    </row>
    <row r="18" spans="1:12" s="1" customFormat="1" ht="31.5" customHeight="1" x14ac:dyDescent="0.25">
      <c r="A18" s="3">
        <v>3</v>
      </c>
      <c r="B18" s="89" t="s">
        <v>18</v>
      </c>
      <c r="C18" s="89"/>
      <c r="D18" s="89"/>
      <c r="E18" s="89"/>
      <c r="F18" s="89"/>
      <c r="G18" s="89"/>
      <c r="H18" s="89"/>
      <c r="I18" s="89"/>
    </row>
    <row r="19" spans="1:12" s="1" customFormat="1" ht="15" customHeight="1" x14ac:dyDescent="0.25">
      <c r="A19" s="3"/>
      <c r="B19" s="19"/>
      <c r="C19" s="19"/>
      <c r="D19" s="19"/>
      <c r="E19" s="19"/>
      <c r="F19" s="19"/>
      <c r="G19" s="19"/>
      <c r="H19" s="19"/>
      <c r="I19" s="19"/>
    </row>
    <row r="20" spans="1:12" s="1" customFormat="1" ht="15" customHeight="1" x14ac:dyDescent="0.25">
      <c r="A20" s="38" t="s">
        <v>38</v>
      </c>
      <c r="B20" s="89" t="s">
        <v>19</v>
      </c>
      <c r="C20" s="89"/>
      <c r="D20" s="89"/>
      <c r="E20" s="89"/>
      <c r="F20" s="89"/>
      <c r="G20" s="89"/>
      <c r="H20" s="89"/>
      <c r="I20" s="89"/>
    </row>
    <row r="21" spans="1:12" s="1" customFormat="1" ht="19.5" customHeight="1" x14ac:dyDescent="0.25">
      <c r="A21" s="20"/>
      <c r="B21" s="19"/>
      <c r="C21" s="19"/>
      <c r="D21" s="19"/>
      <c r="E21" s="19"/>
      <c r="F21" s="19"/>
      <c r="G21" s="19"/>
      <c r="H21" s="19"/>
      <c r="I21" s="11" t="s">
        <v>8</v>
      </c>
    </row>
    <row r="22" spans="1:12" s="1" customFormat="1" ht="48" customHeight="1" x14ac:dyDescent="0.25">
      <c r="A22" s="20"/>
      <c r="B22" s="21" t="s">
        <v>20</v>
      </c>
      <c r="C22" s="21" t="s">
        <v>21</v>
      </c>
      <c r="D22" s="22" t="s">
        <v>22</v>
      </c>
      <c r="E22" s="12" t="s">
        <v>10</v>
      </c>
      <c r="F22" s="12" t="s">
        <v>11</v>
      </c>
      <c r="G22" s="12" t="s">
        <v>12</v>
      </c>
      <c r="H22" s="12" t="s">
        <v>13</v>
      </c>
      <c r="I22" s="12" t="s">
        <v>14</v>
      </c>
    </row>
    <row r="23" spans="1:12" s="1" customFormat="1" ht="15" customHeight="1" x14ac:dyDescent="0.25">
      <c r="A23" s="20"/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  <c r="H23" s="23">
        <v>7</v>
      </c>
      <c r="I23" s="23">
        <v>8</v>
      </c>
    </row>
    <row r="24" spans="1:12" s="1" customFormat="1" ht="99.75" customHeight="1" x14ac:dyDescent="0.25">
      <c r="A24" s="20"/>
      <c r="B24" s="90">
        <v>1</v>
      </c>
      <c r="C24" s="90">
        <v>7941010</v>
      </c>
      <c r="D24" s="24" t="s">
        <v>23</v>
      </c>
      <c r="E24" s="75">
        <f>D78</f>
        <v>27555.8</v>
      </c>
      <c r="F24" s="75">
        <f t="shared" ref="F24:I24" si="0">E78</f>
        <v>25248</v>
      </c>
      <c r="G24" s="75">
        <f t="shared" si="0"/>
        <v>0</v>
      </c>
      <c r="H24" s="75">
        <f t="shared" si="0"/>
        <v>0</v>
      </c>
      <c r="I24" s="75">
        <f t="shared" si="0"/>
        <v>0</v>
      </c>
    </row>
    <row r="25" spans="1:12" s="1" customFormat="1" ht="49.5" customHeight="1" x14ac:dyDescent="0.25">
      <c r="A25" s="20"/>
      <c r="B25" s="90"/>
      <c r="C25" s="90"/>
      <c r="D25" s="14" t="s">
        <v>24</v>
      </c>
      <c r="E25" s="75">
        <f>D79</f>
        <v>27158.2</v>
      </c>
      <c r="F25" s="75">
        <v>25248</v>
      </c>
      <c r="G25" s="75"/>
      <c r="H25" s="75"/>
      <c r="I25" s="75"/>
    </row>
    <row r="26" spans="1:12" s="1" customFormat="1" ht="42.75" customHeight="1" x14ac:dyDescent="0.25">
      <c r="A26" s="20"/>
      <c r="B26" s="90"/>
      <c r="C26" s="90"/>
      <c r="D26" s="26" t="s">
        <v>81</v>
      </c>
      <c r="E26" s="75">
        <f>D80</f>
        <v>397.6</v>
      </c>
      <c r="F26" s="75">
        <v>0</v>
      </c>
      <c r="G26" s="75"/>
      <c r="H26" s="75"/>
      <c r="I26" s="75"/>
    </row>
    <row r="27" spans="1:12" s="1" customFormat="1" ht="50.25" customHeight="1" x14ac:dyDescent="0.25">
      <c r="A27" s="20"/>
      <c r="B27" s="27"/>
      <c r="C27" s="27"/>
      <c r="D27" s="28"/>
      <c r="E27" s="10"/>
      <c r="F27" s="10"/>
      <c r="G27" s="10"/>
      <c r="H27" s="10"/>
      <c r="I27" s="10"/>
    </row>
    <row r="28" spans="1:12" s="1" customFormat="1" ht="39" customHeight="1" x14ac:dyDescent="0.25">
      <c r="A28" s="38" t="s">
        <v>41</v>
      </c>
      <c r="B28" s="91" t="s">
        <v>26</v>
      </c>
      <c r="C28" s="91"/>
      <c r="D28" s="91"/>
      <c r="E28" s="91"/>
      <c r="F28" s="91"/>
      <c r="G28" s="91"/>
      <c r="H28" s="91"/>
      <c r="I28" s="91"/>
    </row>
    <row r="29" spans="1:12" s="1" customFormat="1" ht="14.25" customHeight="1" x14ac:dyDescent="0.25">
      <c r="A29" s="20"/>
      <c r="B29" s="27"/>
      <c r="C29" s="27"/>
      <c r="D29" s="28"/>
      <c r="E29" s="10"/>
      <c r="F29" s="10"/>
      <c r="G29" s="10"/>
      <c r="H29" s="10"/>
      <c r="I29" s="10"/>
    </row>
    <row r="30" spans="1:12" s="1" customFormat="1" ht="15" customHeight="1" x14ac:dyDescent="0.25">
      <c r="A30" s="20"/>
      <c r="B30" s="19"/>
      <c r="C30" s="19"/>
      <c r="D30" s="19"/>
      <c r="E30" s="19"/>
      <c r="F30" s="19"/>
      <c r="G30" s="19"/>
      <c r="H30" s="19"/>
      <c r="I30" s="19"/>
    </row>
    <row r="31" spans="1:12" s="1" customFormat="1" ht="12" customHeight="1" x14ac:dyDescent="0.2">
      <c r="A31" s="3"/>
      <c r="B31" s="19"/>
      <c r="C31" s="19"/>
      <c r="D31" s="19"/>
      <c r="E31" s="19"/>
      <c r="F31" s="51"/>
      <c r="G31" s="51"/>
      <c r="H31" s="30"/>
      <c r="I31" s="30"/>
      <c r="J31" s="85"/>
      <c r="K31" s="85"/>
      <c r="L31" s="85"/>
    </row>
    <row r="32" spans="1:12" s="1" customFormat="1" ht="33" customHeight="1" x14ac:dyDescent="0.25">
      <c r="B32" s="105" t="s">
        <v>155</v>
      </c>
      <c r="C32" s="105"/>
      <c r="D32" s="105"/>
      <c r="E32" s="72"/>
      <c r="F32" s="86" t="s">
        <v>149</v>
      </c>
      <c r="G32" s="86"/>
      <c r="H32" s="30"/>
      <c r="I32" s="30"/>
      <c r="J32" s="87" t="s">
        <v>153</v>
      </c>
      <c r="K32" s="87"/>
      <c r="L32" s="87"/>
    </row>
    <row r="33" spans="1:12" s="1" customFormat="1" ht="12" customHeight="1" x14ac:dyDescent="0.2">
      <c r="B33" s="29"/>
      <c r="C33" s="29"/>
      <c r="D33" s="73"/>
      <c r="E33" s="74"/>
      <c r="F33" s="35"/>
      <c r="G33" s="35"/>
      <c r="H33" s="30"/>
      <c r="I33" s="30"/>
      <c r="J33" s="35"/>
      <c r="K33" s="35"/>
      <c r="L33" s="35"/>
    </row>
    <row r="34" spans="1:12" s="1" customFormat="1" ht="49.5" customHeight="1" x14ac:dyDescent="0.25">
      <c r="B34" s="105" t="s">
        <v>156</v>
      </c>
      <c r="C34" s="105"/>
      <c r="D34" s="105"/>
      <c r="E34" s="72"/>
      <c r="F34" s="51"/>
      <c r="G34" s="51"/>
      <c r="H34" s="30"/>
      <c r="I34" s="30"/>
      <c r="J34" s="88" t="s">
        <v>154</v>
      </c>
      <c r="K34" s="88"/>
      <c r="L34" s="88"/>
    </row>
    <row r="35" spans="1:12" s="1" customFormat="1" ht="15.75" customHeight="1" x14ac:dyDescent="0.2">
      <c r="A35" s="29"/>
      <c r="B35" s="29"/>
      <c r="C35" s="29"/>
      <c r="D35" s="29"/>
      <c r="E35" s="29"/>
      <c r="F35" s="86" t="s">
        <v>149</v>
      </c>
      <c r="G35" s="86"/>
      <c r="H35" s="30"/>
      <c r="I35" s="30"/>
      <c r="J35" s="86" t="s">
        <v>150</v>
      </c>
      <c r="K35" s="86"/>
      <c r="L35" s="86"/>
    </row>
    <row r="36" spans="1:12" s="1" customFormat="1" ht="15.75" x14ac:dyDescent="0.25"/>
    <row r="39" spans="1:12" ht="22.5" x14ac:dyDescent="0.2">
      <c r="A39" s="93" t="s">
        <v>27</v>
      </c>
      <c r="B39" s="93"/>
      <c r="C39" s="93"/>
      <c r="D39" s="93"/>
      <c r="E39" s="93"/>
      <c r="F39" s="93"/>
      <c r="G39" s="93"/>
      <c r="H39" s="93"/>
      <c r="I39" s="93"/>
    </row>
    <row r="40" spans="1:12" ht="15.75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12" ht="15.75" x14ac:dyDescent="0.25">
      <c r="A41" s="3" t="s">
        <v>1</v>
      </c>
      <c r="B41" s="94" t="s">
        <v>158</v>
      </c>
      <c r="C41" s="94"/>
      <c r="D41" s="94"/>
      <c r="E41" s="94"/>
      <c r="F41" s="94"/>
      <c r="G41" s="94"/>
      <c r="H41" s="94"/>
      <c r="I41" s="94"/>
    </row>
    <row r="42" spans="1:12" ht="12.75" customHeight="1" x14ac:dyDescent="0.2">
      <c r="A42" s="5"/>
      <c r="B42" s="95" t="s">
        <v>28</v>
      </c>
      <c r="C42" s="95"/>
      <c r="D42" s="95"/>
      <c r="E42" s="95"/>
      <c r="F42" s="95"/>
      <c r="G42" s="95"/>
      <c r="H42" s="95"/>
      <c r="I42" s="95"/>
    </row>
    <row r="43" spans="1:12" x14ac:dyDescent="0.2">
      <c r="A43" s="5"/>
      <c r="B43" s="7"/>
      <c r="C43" s="7"/>
      <c r="D43" s="7"/>
      <c r="E43" s="7"/>
      <c r="F43" s="7"/>
      <c r="G43" s="7"/>
      <c r="H43" s="7"/>
      <c r="I43" s="7"/>
    </row>
    <row r="45" spans="1:12" ht="18.75" customHeight="1" x14ac:dyDescent="0.25">
      <c r="A45" s="31" t="s">
        <v>4</v>
      </c>
      <c r="B45" s="32">
        <v>7941010</v>
      </c>
      <c r="C45" s="33" t="s">
        <v>29</v>
      </c>
      <c r="D45" s="92" t="s">
        <v>30</v>
      </c>
      <c r="E45" s="92"/>
      <c r="F45" s="92"/>
      <c r="G45" s="92"/>
      <c r="H45" s="92"/>
      <c r="I45" s="92"/>
    </row>
    <row r="46" spans="1:12" ht="17.25" customHeight="1" x14ac:dyDescent="0.2">
      <c r="B46" s="34" t="s">
        <v>31</v>
      </c>
      <c r="C46" s="34" t="s">
        <v>32</v>
      </c>
      <c r="D46" s="86" t="s">
        <v>33</v>
      </c>
      <c r="E46" s="86"/>
      <c r="F46" s="86"/>
      <c r="G46" s="86"/>
      <c r="H46" s="86"/>
      <c r="I46" s="86"/>
    </row>
    <row r="47" spans="1:12" ht="15" customHeight="1" x14ac:dyDescent="0.2">
      <c r="B47" s="34"/>
      <c r="C47" s="34"/>
      <c r="D47" s="35"/>
      <c r="E47" s="35"/>
      <c r="F47" s="35"/>
      <c r="G47" s="35"/>
      <c r="H47" s="35"/>
      <c r="I47" s="35"/>
    </row>
    <row r="49" spans="1:9" ht="15.75" x14ac:dyDescent="0.25">
      <c r="B49" s="111" t="s">
        <v>34</v>
      </c>
      <c r="C49" s="111"/>
      <c r="D49" s="111"/>
      <c r="F49" s="111" t="s">
        <v>35</v>
      </c>
      <c r="G49" s="111"/>
      <c r="H49" s="111"/>
    </row>
    <row r="50" spans="1:9" ht="11.25" customHeight="1" x14ac:dyDescent="0.2"/>
    <row r="52" spans="1:9" ht="15.75" x14ac:dyDescent="0.25">
      <c r="A52" s="36" t="s">
        <v>36</v>
      </c>
      <c r="B52" s="106" t="s">
        <v>37</v>
      </c>
      <c r="C52" s="106"/>
      <c r="D52" s="106"/>
      <c r="E52" s="106"/>
    </row>
    <row r="53" spans="1:9" ht="11.25" customHeight="1" x14ac:dyDescent="0.2"/>
    <row r="54" spans="1:9" ht="10.5" customHeight="1" x14ac:dyDescent="0.2">
      <c r="A54" s="37"/>
    </row>
    <row r="55" spans="1:9" ht="15.75" x14ac:dyDescent="0.25">
      <c r="A55" s="38" t="s">
        <v>38</v>
      </c>
      <c r="B55" s="106" t="s">
        <v>39</v>
      </c>
      <c r="C55" s="106"/>
      <c r="D55" s="106"/>
    </row>
    <row r="56" spans="1:9" ht="10.5" customHeight="1" x14ac:dyDescent="0.2"/>
    <row r="57" spans="1:9" ht="15.75" customHeight="1" x14ac:dyDescent="0.2">
      <c r="A57" s="39"/>
      <c r="B57" s="112" t="s">
        <v>40</v>
      </c>
      <c r="C57" s="112"/>
      <c r="D57" s="112"/>
      <c r="E57" s="112"/>
      <c r="F57" s="112"/>
      <c r="G57" s="112"/>
      <c r="H57" s="112"/>
      <c r="I57" s="112"/>
    </row>
    <row r="60" spans="1:9" ht="15.75" x14ac:dyDescent="0.25">
      <c r="A60" s="38" t="s">
        <v>41</v>
      </c>
      <c r="B60" s="106" t="s">
        <v>42</v>
      </c>
      <c r="C60" s="106"/>
      <c r="D60" s="106"/>
    </row>
    <row r="61" spans="1:9" ht="12" customHeight="1" x14ac:dyDescent="0.2"/>
    <row r="62" spans="1:9" ht="33.75" customHeight="1" x14ac:dyDescent="0.25">
      <c r="B62" s="109" t="s">
        <v>43</v>
      </c>
      <c r="C62" s="109"/>
      <c r="D62" s="109"/>
      <c r="E62" s="109"/>
      <c r="F62" s="109"/>
      <c r="G62" s="109"/>
      <c r="H62" s="109"/>
      <c r="I62" s="109"/>
    </row>
    <row r="63" spans="1:9" ht="10.5" customHeight="1" x14ac:dyDescent="0.2"/>
    <row r="65" spans="1:9" ht="15.75" x14ac:dyDescent="0.25">
      <c r="A65" s="38" t="s">
        <v>44</v>
      </c>
      <c r="B65" s="106" t="s">
        <v>45</v>
      </c>
      <c r="C65" s="106"/>
      <c r="D65" s="106"/>
    </row>
    <row r="67" spans="1:9" ht="15.75" x14ac:dyDescent="0.25">
      <c r="B67" s="40" t="s">
        <v>46</v>
      </c>
      <c r="C67" s="40"/>
      <c r="D67" s="40"/>
      <c r="E67" s="40"/>
      <c r="F67" s="40"/>
      <c r="G67" s="40"/>
      <c r="H67" s="40"/>
      <c r="I67" s="40"/>
    </row>
    <row r="70" spans="1:9" ht="32.25" customHeight="1" x14ac:dyDescent="0.25">
      <c r="A70" s="38" t="s">
        <v>47</v>
      </c>
      <c r="B70" s="110" t="s">
        <v>48</v>
      </c>
      <c r="C70" s="110"/>
      <c r="D70" s="110"/>
      <c r="E70" s="110"/>
      <c r="F70" s="110"/>
      <c r="G70" s="110"/>
      <c r="H70" s="110"/>
    </row>
    <row r="73" spans="1:9" ht="15.75" x14ac:dyDescent="0.25">
      <c r="A73" s="38" t="s">
        <v>49</v>
      </c>
      <c r="B73" s="106" t="s">
        <v>50</v>
      </c>
      <c r="C73" s="106"/>
      <c r="D73" s="106"/>
    </row>
    <row r="75" spans="1:9" x14ac:dyDescent="0.2">
      <c r="H75" s="11" t="s">
        <v>8</v>
      </c>
      <c r="I75" s="11"/>
    </row>
    <row r="76" spans="1:9" ht="39" customHeight="1" x14ac:dyDescent="0.2">
      <c r="B76" s="41" t="s">
        <v>51</v>
      </c>
      <c r="C76" s="41" t="s">
        <v>52</v>
      </c>
      <c r="D76" s="12" t="s">
        <v>10</v>
      </c>
      <c r="E76" s="12" t="s">
        <v>11</v>
      </c>
      <c r="F76" s="12" t="s">
        <v>12</v>
      </c>
      <c r="G76" s="12" t="s">
        <v>13</v>
      </c>
      <c r="H76" s="12" t="s">
        <v>14</v>
      </c>
      <c r="I76" s="42"/>
    </row>
    <row r="77" spans="1:9" ht="14.25" customHeight="1" x14ac:dyDescent="0.2">
      <c r="B77" s="43">
        <v>1</v>
      </c>
      <c r="C77" s="43">
        <v>2</v>
      </c>
      <c r="D77" s="44" t="s">
        <v>53</v>
      </c>
      <c r="E77" s="44" t="s">
        <v>54</v>
      </c>
      <c r="F77" s="44" t="s">
        <v>55</v>
      </c>
      <c r="G77" s="44" t="s">
        <v>56</v>
      </c>
      <c r="H77" s="44" t="s">
        <v>57</v>
      </c>
      <c r="I77" s="45"/>
    </row>
    <row r="78" spans="1:9" ht="30" customHeight="1" x14ac:dyDescent="0.2">
      <c r="B78" s="46">
        <v>1</v>
      </c>
      <c r="C78" s="47" t="s">
        <v>58</v>
      </c>
      <c r="D78" s="76">
        <f t="shared" ref="D78:H80" si="1">D129</f>
        <v>27555.8</v>
      </c>
      <c r="E78" s="76">
        <f t="shared" si="1"/>
        <v>25248</v>
      </c>
      <c r="F78" s="76">
        <f t="shared" si="1"/>
        <v>0</v>
      </c>
      <c r="G78" s="76">
        <f t="shared" si="1"/>
        <v>0</v>
      </c>
      <c r="H78" s="76">
        <f t="shared" si="1"/>
        <v>0</v>
      </c>
      <c r="I78" s="39"/>
    </row>
    <row r="79" spans="1:9" ht="38.25" customHeight="1" x14ac:dyDescent="0.2">
      <c r="B79" s="49"/>
      <c r="C79" s="14" t="s">
        <v>59</v>
      </c>
      <c r="D79" s="76">
        <f>D130</f>
        <v>27158.2</v>
      </c>
      <c r="E79" s="76">
        <f t="shared" si="1"/>
        <v>25248</v>
      </c>
      <c r="F79" s="76">
        <f t="shared" si="1"/>
        <v>0</v>
      </c>
      <c r="G79" s="76">
        <f t="shared" si="1"/>
        <v>0</v>
      </c>
      <c r="H79" s="76">
        <f t="shared" si="1"/>
        <v>0</v>
      </c>
      <c r="I79" s="39"/>
    </row>
    <row r="80" spans="1:9" ht="24" customHeight="1" x14ac:dyDescent="0.2">
      <c r="B80" s="49"/>
      <c r="C80" s="14" t="s">
        <v>60</v>
      </c>
      <c r="D80" s="76">
        <f t="shared" si="1"/>
        <v>397.6</v>
      </c>
      <c r="E80" s="76">
        <f t="shared" si="1"/>
        <v>0</v>
      </c>
      <c r="F80" s="76">
        <f t="shared" si="1"/>
        <v>0</v>
      </c>
      <c r="G80" s="76">
        <f t="shared" si="1"/>
        <v>0</v>
      </c>
      <c r="H80" s="76">
        <f t="shared" si="1"/>
        <v>0</v>
      </c>
      <c r="I80" s="39"/>
    </row>
    <row r="81" spans="1:9" ht="12.75" customHeight="1" x14ac:dyDescent="0.2">
      <c r="B81" s="49"/>
      <c r="C81" s="49"/>
      <c r="D81" s="49"/>
      <c r="E81" s="49"/>
      <c r="F81" s="49"/>
      <c r="G81" s="49"/>
      <c r="H81" s="49"/>
      <c r="I81" s="39"/>
    </row>
    <row r="82" spans="1:9" ht="19.5" customHeight="1" x14ac:dyDescent="0.2">
      <c r="B82" s="49"/>
      <c r="C82" s="49" t="s">
        <v>61</v>
      </c>
      <c r="D82" s="49"/>
      <c r="E82" s="49"/>
      <c r="F82" s="49"/>
      <c r="G82" s="49"/>
      <c r="H82" s="49"/>
      <c r="I82" s="39"/>
    </row>
    <row r="83" spans="1:9" ht="19.5" customHeight="1" x14ac:dyDescent="0.25">
      <c r="B83" s="49"/>
      <c r="C83" s="50" t="s">
        <v>62</v>
      </c>
      <c r="D83" s="46" t="s">
        <v>63</v>
      </c>
      <c r="E83" s="46" t="s">
        <v>63</v>
      </c>
      <c r="F83" s="46" t="s">
        <v>63</v>
      </c>
      <c r="G83" s="46" t="s">
        <v>63</v>
      </c>
      <c r="H83" s="46" t="s">
        <v>63</v>
      </c>
      <c r="I83" s="39"/>
    </row>
    <row r="84" spans="1:9" ht="19.5" customHeight="1" x14ac:dyDescent="0.25">
      <c r="B84" s="49"/>
      <c r="C84" s="50" t="s">
        <v>64</v>
      </c>
      <c r="D84" s="46" t="s">
        <v>63</v>
      </c>
      <c r="E84" s="46" t="s">
        <v>63</v>
      </c>
      <c r="F84" s="46" t="s">
        <v>63</v>
      </c>
      <c r="G84" s="46" t="s">
        <v>63</v>
      </c>
      <c r="H84" s="46" t="s">
        <v>63</v>
      </c>
      <c r="I84" s="39"/>
    </row>
    <row r="85" spans="1:9" ht="19.5" customHeight="1" x14ac:dyDescent="0.25">
      <c r="B85" s="49"/>
      <c r="C85" s="50" t="s">
        <v>65</v>
      </c>
      <c r="D85" s="46" t="s">
        <v>63</v>
      </c>
      <c r="E85" s="46" t="s">
        <v>63</v>
      </c>
      <c r="F85" s="46" t="s">
        <v>63</v>
      </c>
      <c r="G85" s="46" t="s">
        <v>63</v>
      </c>
      <c r="H85" s="46" t="s">
        <v>63</v>
      </c>
      <c r="I85" s="39"/>
    </row>
    <row r="86" spans="1:9" ht="19.5" customHeight="1" x14ac:dyDescent="0.2"/>
    <row r="87" spans="1:9" ht="13.5" customHeight="1" x14ac:dyDescent="0.25">
      <c r="A87" s="38" t="s">
        <v>66</v>
      </c>
      <c r="B87" s="106" t="s">
        <v>67</v>
      </c>
      <c r="C87" s="106"/>
      <c r="D87" s="106"/>
      <c r="E87" s="106"/>
      <c r="F87" s="106"/>
      <c r="G87" s="106"/>
      <c r="H87" s="106"/>
      <c r="I87" s="106"/>
    </row>
    <row r="88" spans="1:9" ht="14.25" customHeight="1" x14ac:dyDescent="0.2"/>
    <row r="89" spans="1:9" ht="18" customHeight="1" x14ac:dyDescent="0.2">
      <c r="B89" s="85"/>
      <c r="C89" s="85"/>
      <c r="D89" s="85"/>
      <c r="E89" s="85"/>
      <c r="F89" s="85"/>
      <c r="G89" s="85"/>
      <c r="H89" s="85"/>
      <c r="I89" s="85"/>
    </row>
    <row r="92" spans="1:9" ht="15.75" x14ac:dyDescent="0.25">
      <c r="A92" s="38" t="s">
        <v>68</v>
      </c>
      <c r="B92" s="106" t="s">
        <v>69</v>
      </c>
      <c r="C92" s="106"/>
      <c r="D92" s="106"/>
      <c r="E92" s="106"/>
      <c r="F92" s="106"/>
      <c r="G92" s="106"/>
      <c r="H92" s="106"/>
      <c r="I92" s="106"/>
    </row>
    <row r="94" spans="1:9" ht="15.75" x14ac:dyDescent="0.25">
      <c r="A94" s="38" t="s">
        <v>70</v>
      </c>
      <c r="B94" s="106" t="s">
        <v>71</v>
      </c>
      <c r="C94" s="106"/>
      <c r="D94" s="106"/>
    </row>
    <row r="96" spans="1:9" x14ac:dyDescent="0.2">
      <c r="H96" s="11" t="s">
        <v>8</v>
      </c>
      <c r="I96" s="52"/>
    </row>
    <row r="97" spans="2:9" ht="25.5" x14ac:dyDescent="0.2">
      <c r="B97" s="41" t="s">
        <v>51</v>
      </c>
      <c r="C97" s="41" t="s">
        <v>52</v>
      </c>
      <c r="D97" s="12" t="s">
        <v>10</v>
      </c>
      <c r="E97" s="12" t="s">
        <v>11</v>
      </c>
      <c r="F97" s="12" t="s">
        <v>12</v>
      </c>
      <c r="G97" s="12" t="s">
        <v>13</v>
      </c>
      <c r="H97" s="12" t="s">
        <v>14</v>
      </c>
      <c r="I97" s="42"/>
    </row>
    <row r="98" spans="2:9" ht="12.75" customHeight="1" x14ac:dyDescent="0.2">
      <c r="B98" s="43">
        <v>1</v>
      </c>
      <c r="C98" s="43">
        <v>2</v>
      </c>
      <c r="D98" s="44" t="s">
        <v>53</v>
      </c>
      <c r="E98" s="44" t="s">
        <v>54</v>
      </c>
      <c r="F98" s="44" t="s">
        <v>55</v>
      </c>
      <c r="G98" s="44" t="s">
        <v>56</v>
      </c>
      <c r="H98" s="44" t="s">
        <v>57</v>
      </c>
      <c r="I98" s="45"/>
    </row>
    <row r="99" spans="2:9" ht="16.5" customHeight="1" x14ac:dyDescent="0.2">
      <c r="B99" s="48">
        <v>2110</v>
      </c>
      <c r="C99" s="14" t="s">
        <v>24</v>
      </c>
      <c r="D99" s="82">
        <v>21174.6</v>
      </c>
      <c r="E99" s="82">
        <v>19017.5</v>
      </c>
      <c r="F99" s="46"/>
      <c r="G99" s="46"/>
      <c r="H99" s="46"/>
      <c r="I99" s="39"/>
    </row>
    <row r="100" spans="2:9" ht="15.75" customHeight="1" x14ac:dyDescent="0.2">
      <c r="B100" s="48"/>
      <c r="C100" s="14" t="s">
        <v>25</v>
      </c>
      <c r="D100" s="49"/>
      <c r="E100" s="49"/>
      <c r="F100" s="49"/>
      <c r="G100" s="49"/>
      <c r="H100" s="49"/>
      <c r="I100" s="39"/>
    </row>
    <row r="101" spans="2:9" ht="15.75" customHeight="1" x14ac:dyDescent="0.2">
      <c r="B101" s="48"/>
      <c r="C101" s="49"/>
      <c r="D101" s="49"/>
      <c r="E101" s="49"/>
      <c r="F101" s="49"/>
      <c r="G101" s="49"/>
      <c r="H101" s="49"/>
      <c r="I101" s="39"/>
    </row>
    <row r="102" spans="2:9" ht="15.75" customHeight="1" x14ac:dyDescent="0.2">
      <c r="B102" s="48">
        <v>2120</v>
      </c>
      <c r="C102" s="14" t="s">
        <v>24</v>
      </c>
      <c r="D102" s="49">
        <v>4542.8999999999996</v>
      </c>
      <c r="E102" s="49">
        <v>4183.8</v>
      </c>
      <c r="F102" s="49"/>
      <c r="G102" s="49"/>
      <c r="H102" s="49"/>
      <c r="I102" s="39"/>
    </row>
    <row r="103" spans="2:9" ht="15.75" customHeight="1" x14ac:dyDescent="0.2">
      <c r="B103" s="48"/>
      <c r="C103" s="14" t="s">
        <v>25</v>
      </c>
      <c r="D103" s="49"/>
      <c r="E103" s="49"/>
      <c r="F103" s="49"/>
      <c r="G103" s="49"/>
      <c r="H103" s="49"/>
      <c r="I103" s="39"/>
    </row>
    <row r="104" spans="2:9" ht="15.75" customHeight="1" x14ac:dyDescent="0.25">
      <c r="B104" s="48"/>
      <c r="C104" s="50"/>
      <c r="D104" s="49"/>
      <c r="E104" s="49"/>
      <c r="F104" s="49"/>
      <c r="G104" s="49"/>
      <c r="H104" s="49"/>
      <c r="I104" s="39"/>
    </row>
    <row r="105" spans="2:9" ht="15.75" customHeight="1" x14ac:dyDescent="0.2">
      <c r="B105" s="48">
        <v>2210</v>
      </c>
      <c r="C105" s="14" t="s">
        <v>24</v>
      </c>
      <c r="D105" s="79">
        <v>110</v>
      </c>
      <c r="E105" s="49">
        <v>533.20000000000005</v>
      </c>
      <c r="F105" s="49"/>
      <c r="G105" s="49"/>
      <c r="H105" s="49"/>
      <c r="I105" s="39"/>
    </row>
    <row r="106" spans="2:9" ht="15.75" customHeight="1" x14ac:dyDescent="0.2">
      <c r="B106" s="48"/>
      <c r="C106" s="14" t="s">
        <v>25</v>
      </c>
      <c r="D106" s="49">
        <v>79.599999999999994</v>
      </c>
      <c r="E106" s="49"/>
      <c r="F106" s="49"/>
      <c r="G106" s="49"/>
      <c r="H106" s="49"/>
      <c r="I106" s="39"/>
    </row>
    <row r="107" spans="2:9" ht="15.75" customHeight="1" x14ac:dyDescent="0.25">
      <c r="B107" s="48"/>
      <c r="C107" s="50"/>
      <c r="D107" s="49"/>
      <c r="E107" s="49"/>
      <c r="F107" s="49"/>
      <c r="G107" s="49"/>
      <c r="H107" s="49"/>
      <c r="I107" s="39"/>
    </row>
    <row r="108" spans="2:9" ht="15.75" customHeight="1" x14ac:dyDescent="0.2">
      <c r="B108" s="48">
        <v>2240</v>
      </c>
      <c r="C108" s="14" t="s">
        <v>24</v>
      </c>
      <c r="D108" s="49">
        <v>18.2</v>
      </c>
      <c r="E108" s="49">
        <v>345</v>
      </c>
      <c r="F108" s="49"/>
      <c r="G108" s="49"/>
      <c r="H108" s="49"/>
      <c r="I108" s="39"/>
    </row>
    <row r="109" spans="2:9" ht="15.75" customHeight="1" x14ac:dyDescent="0.2">
      <c r="B109" s="48"/>
      <c r="C109" s="14" t="s">
        <v>25</v>
      </c>
      <c r="D109" s="49">
        <v>317.10000000000002</v>
      </c>
      <c r="E109" s="49"/>
      <c r="F109" s="49"/>
      <c r="G109" s="49"/>
      <c r="H109" s="49"/>
      <c r="I109" s="39"/>
    </row>
    <row r="110" spans="2:9" ht="15.75" customHeight="1" x14ac:dyDescent="0.25">
      <c r="B110" s="48"/>
      <c r="C110" s="50"/>
      <c r="D110" s="49"/>
      <c r="E110" s="49"/>
      <c r="F110" s="49"/>
      <c r="G110" s="49"/>
      <c r="H110" s="49"/>
      <c r="I110" s="39"/>
    </row>
    <row r="111" spans="2:9" ht="15.75" customHeight="1" x14ac:dyDescent="0.2">
      <c r="B111" s="48">
        <v>2250</v>
      </c>
      <c r="C111" s="14" t="s">
        <v>24</v>
      </c>
      <c r="D111" s="49">
        <v>20.100000000000001</v>
      </c>
      <c r="E111" s="79">
        <v>85</v>
      </c>
      <c r="F111" s="49"/>
      <c r="G111" s="49"/>
      <c r="H111" s="49"/>
      <c r="I111" s="39"/>
    </row>
    <row r="112" spans="2:9" ht="15.75" customHeight="1" x14ac:dyDescent="0.2">
      <c r="B112" s="48"/>
      <c r="C112" s="14" t="s">
        <v>25</v>
      </c>
      <c r="D112" s="49"/>
      <c r="E112" s="49"/>
      <c r="F112" s="49"/>
      <c r="G112" s="49"/>
      <c r="H112" s="49"/>
      <c r="I112" s="39"/>
    </row>
    <row r="113" spans="2:9" ht="15.75" customHeight="1" x14ac:dyDescent="0.25">
      <c r="B113" s="48"/>
      <c r="C113" s="50"/>
      <c r="D113" s="49"/>
      <c r="E113" s="49"/>
      <c r="F113" s="49"/>
      <c r="G113" s="49"/>
      <c r="H113" s="49"/>
      <c r="I113" s="39"/>
    </row>
    <row r="114" spans="2:9" ht="15.75" customHeight="1" x14ac:dyDescent="0.2">
      <c r="B114" s="48">
        <v>2270</v>
      </c>
      <c r="C114" s="14" t="s">
        <v>24</v>
      </c>
      <c r="D114" s="49">
        <v>1289.9000000000001</v>
      </c>
      <c r="E114" s="49">
        <v>1031.5</v>
      </c>
      <c r="F114" s="49"/>
      <c r="G114" s="49"/>
      <c r="H114" s="49"/>
      <c r="I114" s="39"/>
    </row>
    <row r="115" spans="2:9" ht="15.75" customHeight="1" x14ac:dyDescent="0.2">
      <c r="B115" s="48"/>
      <c r="C115" s="14" t="s">
        <v>25</v>
      </c>
      <c r="D115" s="49"/>
      <c r="E115" s="49"/>
      <c r="F115" s="49"/>
      <c r="G115" s="49"/>
      <c r="H115" s="49"/>
      <c r="I115" s="39"/>
    </row>
    <row r="116" spans="2:9" ht="15.75" customHeight="1" x14ac:dyDescent="0.2">
      <c r="B116" s="48"/>
      <c r="C116" s="49"/>
      <c r="D116" s="49"/>
      <c r="E116" s="49"/>
      <c r="F116" s="49"/>
      <c r="G116" s="49"/>
      <c r="H116" s="49"/>
      <c r="I116" s="39"/>
    </row>
    <row r="117" spans="2:9" ht="15.75" customHeight="1" x14ac:dyDescent="0.2">
      <c r="B117" s="48">
        <v>2281</v>
      </c>
      <c r="C117" s="14" t="s">
        <v>24</v>
      </c>
      <c r="D117" s="49"/>
      <c r="E117" s="49"/>
      <c r="F117" s="49"/>
      <c r="G117" s="49"/>
      <c r="H117" s="49"/>
      <c r="I117" s="39"/>
    </row>
    <row r="118" spans="2:9" ht="15.75" customHeight="1" x14ac:dyDescent="0.2">
      <c r="B118" s="48"/>
      <c r="C118" s="14" t="s">
        <v>25</v>
      </c>
      <c r="D118" s="49"/>
      <c r="E118" s="49"/>
      <c r="F118" s="49"/>
      <c r="G118" s="49"/>
      <c r="H118" s="49"/>
      <c r="I118" s="39"/>
    </row>
    <row r="119" spans="2:9" ht="15.75" customHeight="1" x14ac:dyDescent="0.25">
      <c r="B119" s="48"/>
      <c r="C119" s="50"/>
      <c r="D119" s="49"/>
      <c r="E119" s="49"/>
      <c r="F119" s="49"/>
      <c r="G119" s="49"/>
      <c r="H119" s="49"/>
      <c r="I119" s="39"/>
    </row>
    <row r="120" spans="2:9" ht="15.75" customHeight="1" x14ac:dyDescent="0.2">
      <c r="B120" s="48">
        <v>2282</v>
      </c>
      <c r="C120" s="14" t="s">
        <v>24</v>
      </c>
      <c r="D120" s="49"/>
      <c r="E120" s="79">
        <v>2</v>
      </c>
      <c r="F120" s="49"/>
      <c r="G120" s="49"/>
      <c r="H120" s="49"/>
      <c r="I120" s="39"/>
    </row>
    <row r="121" spans="2:9" ht="15.75" customHeight="1" x14ac:dyDescent="0.2">
      <c r="B121" s="48"/>
      <c r="C121" s="14" t="s">
        <v>25</v>
      </c>
      <c r="D121" s="49"/>
      <c r="E121" s="49"/>
      <c r="F121" s="49"/>
      <c r="G121" s="49"/>
      <c r="H121" s="49"/>
      <c r="I121" s="39"/>
    </row>
    <row r="122" spans="2:9" ht="15.75" customHeight="1" x14ac:dyDescent="0.25">
      <c r="B122" s="48"/>
      <c r="C122" s="50"/>
      <c r="D122" s="49"/>
      <c r="E122" s="49"/>
      <c r="F122" s="49"/>
      <c r="G122" s="49"/>
      <c r="H122" s="49"/>
      <c r="I122" s="39"/>
    </row>
    <row r="123" spans="2:9" ht="15.75" customHeight="1" x14ac:dyDescent="0.2">
      <c r="B123" s="48">
        <v>2800</v>
      </c>
      <c r="C123" s="14" t="s">
        <v>24</v>
      </c>
      <c r="D123" s="49">
        <v>2.5</v>
      </c>
      <c r="E123" s="79">
        <v>50</v>
      </c>
      <c r="F123" s="49"/>
      <c r="G123" s="49"/>
      <c r="H123" s="49"/>
      <c r="I123" s="39"/>
    </row>
    <row r="124" spans="2:9" ht="15.75" customHeight="1" x14ac:dyDescent="0.2">
      <c r="B124" s="48"/>
      <c r="C124" s="14" t="s">
        <v>25</v>
      </c>
      <c r="D124" s="49">
        <v>0.9</v>
      </c>
      <c r="E124" s="49"/>
      <c r="F124" s="49"/>
      <c r="G124" s="49"/>
      <c r="H124" s="49"/>
      <c r="I124" s="39"/>
    </row>
    <row r="125" spans="2:9" ht="15.75" customHeight="1" x14ac:dyDescent="0.2">
      <c r="B125" s="47"/>
      <c r="C125" s="49"/>
      <c r="D125" s="49"/>
      <c r="E125" s="49"/>
      <c r="F125" s="49"/>
      <c r="G125" s="49"/>
      <c r="H125" s="49"/>
      <c r="I125" s="39"/>
    </row>
    <row r="126" spans="2:9" ht="15.75" customHeight="1" x14ac:dyDescent="0.2">
      <c r="B126" s="48">
        <v>3110</v>
      </c>
      <c r="C126" s="14" t="s">
        <v>24</v>
      </c>
      <c r="D126" s="49"/>
      <c r="E126" s="49"/>
      <c r="F126" s="49"/>
      <c r="G126" s="49"/>
      <c r="H126" s="49"/>
      <c r="I126" s="39"/>
    </row>
    <row r="127" spans="2:9" ht="15.75" customHeight="1" x14ac:dyDescent="0.2">
      <c r="B127" s="46"/>
      <c r="C127" s="14" t="s">
        <v>25</v>
      </c>
      <c r="D127" s="49"/>
      <c r="E127" s="49"/>
      <c r="F127" s="49"/>
      <c r="G127" s="49"/>
      <c r="H127" s="49"/>
      <c r="I127" s="39"/>
    </row>
    <row r="128" spans="2:9" ht="15.75" customHeight="1" x14ac:dyDescent="0.2">
      <c r="B128" s="46"/>
      <c r="C128" s="14"/>
      <c r="D128" s="49"/>
      <c r="E128" s="49"/>
      <c r="F128" s="49"/>
      <c r="G128" s="49"/>
      <c r="H128" s="49"/>
      <c r="I128" s="39"/>
    </row>
    <row r="129" spans="1:9" ht="15.75" customHeight="1" x14ac:dyDescent="0.2">
      <c r="B129" s="49"/>
      <c r="C129" s="47" t="s">
        <v>58</v>
      </c>
      <c r="D129" s="76">
        <f>SUM(D99:D127)</f>
        <v>27555.8</v>
      </c>
      <c r="E129" s="76">
        <f>SUM(E99:E127)</f>
        <v>25248</v>
      </c>
      <c r="F129" s="76">
        <f>SUM(F99:F127)</f>
        <v>0</v>
      </c>
      <c r="G129" s="76">
        <f>SUM(G99:G127)</f>
        <v>0</v>
      </c>
      <c r="H129" s="76">
        <f>SUM(H99:H127)</f>
        <v>0</v>
      </c>
      <c r="I129" s="39"/>
    </row>
    <row r="130" spans="1:9" ht="15.75" customHeight="1" x14ac:dyDescent="0.2">
      <c r="B130" s="46"/>
      <c r="C130" s="25" t="s">
        <v>24</v>
      </c>
      <c r="D130" s="76">
        <f t="shared" ref="D130:H131" si="2">D99+D102+D105+D108+D111+D114+D117+D120+D123+D126</f>
        <v>27158.2</v>
      </c>
      <c r="E130" s="76">
        <f t="shared" si="2"/>
        <v>25248</v>
      </c>
      <c r="F130" s="76">
        <f t="shared" si="2"/>
        <v>0</v>
      </c>
      <c r="G130" s="76">
        <f t="shared" si="2"/>
        <v>0</v>
      </c>
      <c r="H130" s="76">
        <f t="shared" si="2"/>
        <v>0</v>
      </c>
      <c r="I130" s="39"/>
    </row>
    <row r="131" spans="1:9" ht="15.75" customHeight="1" x14ac:dyDescent="0.2">
      <c r="B131" s="46"/>
      <c r="C131" s="25" t="s">
        <v>25</v>
      </c>
      <c r="D131" s="76">
        <f t="shared" si="2"/>
        <v>397.6</v>
      </c>
      <c r="E131" s="76">
        <f t="shared" si="2"/>
        <v>0</v>
      </c>
      <c r="F131" s="76">
        <f t="shared" si="2"/>
        <v>0</v>
      </c>
      <c r="G131" s="76">
        <f t="shared" si="2"/>
        <v>0</v>
      </c>
      <c r="H131" s="76">
        <f t="shared" si="2"/>
        <v>0</v>
      </c>
      <c r="I131" s="39"/>
    </row>
    <row r="134" spans="1:9" ht="36.75" customHeight="1" x14ac:dyDescent="0.25">
      <c r="A134" s="38" t="s">
        <v>72</v>
      </c>
      <c r="B134" s="107" t="s">
        <v>73</v>
      </c>
      <c r="C134" s="107"/>
      <c r="D134" s="107"/>
      <c r="E134" s="107"/>
      <c r="F134" s="107"/>
      <c r="G134" s="107"/>
      <c r="H134" s="107"/>
      <c r="I134" s="107"/>
    </row>
    <row r="135" spans="1:9" ht="21.75" customHeight="1" x14ac:dyDescent="0.2">
      <c r="B135" s="108"/>
      <c r="C135" s="108"/>
      <c r="D135" s="108"/>
      <c r="E135" s="108"/>
      <c r="F135" s="108"/>
      <c r="G135" s="108"/>
      <c r="H135" s="108"/>
      <c r="I135" s="108"/>
    </row>
    <row r="136" spans="1:9" ht="18" customHeight="1" x14ac:dyDescent="0.2">
      <c r="B136" s="85"/>
      <c r="C136" s="85"/>
      <c r="D136" s="85"/>
      <c r="E136" s="85"/>
      <c r="F136" s="85"/>
      <c r="G136" s="85"/>
      <c r="H136" s="85"/>
      <c r="I136" s="85"/>
    </row>
    <row r="137" spans="1:9" ht="15" customHeight="1" x14ac:dyDescent="0.2">
      <c r="B137" s="35"/>
      <c r="C137" s="35"/>
      <c r="D137" s="35"/>
      <c r="E137" s="35"/>
      <c r="F137" s="35"/>
      <c r="G137" s="35"/>
      <c r="H137" s="35"/>
      <c r="I137" s="35"/>
    </row>
    <row r="138" spans="1:9" ht="15" customHeight="1" x14ac:dyDescent="0.2">
      <c r="B138" s="35"/>
      <c r="C138" s="35"/>
      <c r="D138" s="35"/>
      <c r="E138" s="35"/>
      <c r="F138" s="35"/>
      <c r="G138" s="35"/>
      <c r="H138" s="35"/>
      <c r="I138" s="35"/>
    </row>
    <row r="139" spans="1:9" ht="15.75" x14ac:dyDescent="0.25">
      <c r="A139" s="38" t="s">
        <v>74</v>
      </c>
      <c r="B139" s="106" t="s">
        <v>75</v>
      </c>
      <c r="C139" s="106"/>
      <c r="D139" s="106"/>
      <c r="E139" s="106"/>
      <c r="F139" s="106"/>
      <c r="G139" s="106"/>
      <c r="H139" s="106"/>
      <c r="I139" s="106"/>
    </row>
    <row r="140" spans="1:9" ht="15.75" x14ac:dyDescent="0.25">
      <c r="A140" s="38"/>
    </row>
    <row r="142" spans="1:9" ht="15.75" x14ac:dyDescent="0.25">
      <c r="A142" s="38" t="s">
        <v>76</v>
      </c>
      <c r="B142" s="106" t="s">
        <v>77</v>
      </c>
      <c r="C142" s="106"/>
      <c r="D142" s="106"/>
      <c r="E142" s="106"/>
    </row>
    <row r="144" spans="1:9" x14ac:dyDescent="0.2">
      <c r="H144" s="11" t="s">
        <v>8</v>
      </c>
      <c r="I144" s="52"/>
    </row>
    <row r="145" spans="1:9" ht="25.5" x14ac:dyDescent="0.2">
      <c r="B145" s="41" t="s">
        <v>78</v>
      </c>
      <c r="C145" s="41" t="s">
        <v>75</v>
      </c>
      <c r="D145" s="12" t="s">
        <v>10</v>
      </c>
      <c r="E145" s="12" t="s">
        <v>11</v>
      </c>
      <c r="F145" s="12" t="s">
        <v>12</v>
      </c>
      <c r="G145" s="12" t="s">
        <v>13</v>
      </c>
      <c r="H145" s="12" t="s">
        <v>14</v>
      </c>
      <c r="I145" s="42"/>
    </row>
    <row r="146" spans="1:9" x14ac:dyDescent="0.2">
      <c r="B146" s="43">
        <v>1</v>
      </c>
      <c r="C146" s="43">
        <v>2</v>
      </c>
      <c r="D146" s="44" t="s">
        <v>53</v>
      </c>
      <c r="E146" s="44" t="s">
        <v>54</v>
      </c>
      <c r="F146" s="44" t="s">
        <v>55</v>
      </c>
      <c r="G146" s="44" t="s">
        <v>56</v>
      </c>
      <c r="H146" s="44" t="s">
        <v>57</v>
      </c>
      <c r="I146" s="45"/>
    </row>
    <row r="147" spans="1:9" ht="63" customHeight="1" x14ac:dyDescent="0.2">
      <c r="B147" s="43"/>
      <c r="C147" s="53" t="s">
        <v>79</v>
      </c>
      <c r="D147" s="77">
        <f>D148+D149</f>
        <v>27555.8</v>
      </c>
      <c r="E147" s="77">
        <f t="shared" ref="E147" si="3">E148+E149</f>
        <v>25246</v>
      </c>
      <c r="F147" s="77">
        <f t="shared" ref="F147" si="4">F148+F149</f>
        <v>0</v>
      </c>
      <c r="G147" s="77">
        <f t="shared" ref="G147" si="5">G148+G149</f>
        <v>0</v>
      </c>
      <c r="H147" s="77">
        <f t="shared" ref="H147" si="6">H148+H149</f>
        <v>0</v>
      </c>
      <c r="I147" s="45"/>
    </row>
    <row r="148" spans="1:9" ht="31.5" x14ac:dyDescent="0.2">
      <c r="B148" s="120">
        <v>1</v>
      </c>
      <c r="C148" s="14" t="s">
        <v>80</v>
      </c>
      <c r="D148" s="46">
        <v>27158.2</v>
      </c>
      <c r="E148" s="77">
        <v>25246</v>
      </c>
      <c r="F148" s="49"/>
      <c r="G148" s="49"/>
      <c r="H148" s="49"/>
      <c r="I148" s="39"/>
    </row>
    <row r="149" spans="1:9" ht="20.25" customHeight="1" x14ac:dyDescent="0.2">
      <c r="B149" s="121"/>
      <c r="C149" s="26" t="s">
        <v>81</v>
      </c>
      <c r="D149" s="46">
        <v>397.6</v>
      </c>
      <c r="E149" s="49"/>
      <c r="F149" s="49"/>
      <c r="G149" s="49"/>
      <c r="H149" s="49"/>
      <c r="I149" s="39"/>
    </row>
    <row r="150" spans="1:9" x14ac:dyDescent="0.2">
      <c r="B150" s="54"/>
      <c r="C150" s="49"/>
      <c r="D150" s="46"/>
      <c r="E150" s="49"/>
      <c r="F150" s="49"/>
      <c r="G150" s="49"/>
      <c r="H150" s="49"/>
      <c r="I150" s="39"/>
    </row>
    <row r="151" spans="1:9" ht="45.75" customHeight="1" x14ac:dyDescent="0.2">
      <c r="B151" s="120">
        <v>2</v>
      </c>
      <c r="C151" s="53" t="s">
        <v>82</v>
      </c>
      <c r="D151" s="77">
        <f>D152+D153</f>
        <v>0</v>
      </c>
      <c r="E151" s="77">
        <f t="shared" ref="E151:H151" si="7">E152+E153</f>
        <v>2</v>
      </c>
      <c r="F151" s="77">
        <f t="shared" si="7"/>
        <v>2</v>
      </c>
      <c r="G151" s="77">
        <f t="shared" si="7"/>
        <v>0</v>
      </c>
      <c r="H151" s="77">
        <f t="shared" si="7"/>
        <v>0</v>
      </c>
      <c r="I151" s="39"/>
    </row>
    <row r="152" spans="1:9" ht="31.5" x14ac:dyDescent="0.2">
      <c r="B152" s="122"/>
      <c r="C152" s="14" t="s">
        <v>83</v>
      </c>
      <c r="D152" s="46">
        <v>0</v>
      </c>
      <c r="E152" s="77">
        <v>2</v>
      </c>
      <c r="F152" s="77">
        <v>2</v>
      </c>
      <c r="G152" s="49"/>
      <c r="H152" s="49"/>
      <c r="I152" s="39"/>
    </row>
    <row r="153" spans="1:9" ht="15.75" x14ac:dyDescent="0.2">
      <c r="B153" s="121"/>
      <c r="C153" s="14" t="s">
        <v>81</v>
      </c>
      <c r="D153" s="46"/>
      <c r="E153" s="49"/>
      <c r="F153" s="49"/>
      <c r="G153" s="49"/>
      <c r="H153" s="49"/>
      <c r="I153" s="39"/>
    </row>
    <row r="154" spans="1:9" ht="15.75" x14ac:dyDescent="0.2">
      <c r="B154" s="55"/>
      <c r="C154" s="14"/>
      <c r="D154" s="49"/>
      <c r="E154" s="49"/>
      <c r="F154" s="49"/>
      <c r="G154" s="49"/>
      <c r="H154" s="49"/>
      <c r="I154" s="39"/>
    </row>
    <row r="155" spans="1:9" ht="15.75" x14ac:dyDescent="0.2">
      <c r="B155" s="55"/>
      <c r="C155" s="25" t="s">
        <v>58</v>
      </c>
      <c r="D155" s="56">
        <f t="shared" ref="D155:H157" si="8">D151+D147</f>
        <v>27555.8</v>
      </c>
      <c r="E155" s="56">
        <f t="shared" si="8"/>
        <v>25248</v>
      </c>
      <c r="F155" s="56">
        <f t="shared" si="8"/>
        <v>2</v>
      </c>
      <c r="G155" s="56">
        <f t="shared" si="8"/>
        <v>0</v>
      </c>
      <c r="H155" s="56">
        <f t="shared" si="8"/>
        <v>0</v>
      </c>
      <c r="I155" s="39"/>
    </row>
    <row r="156" spans="1:9" ht="31.5" x14ac:dyDescent="0.2">
      <c r="B156" s="55"/>
      <c r="C156" s="14" t="s">
        <v>84</v>
      </c>
      <c r="D156" s="76">
        <f>D152+D148</f>
        <v>27158.2</v>
      </c>
      <c r="E156" s="76">
        <f t="shared" si="8"/>
        <v>25248</v>
      </c>
      <c r="F156" s="76">
        <f t="shared" si="8"/>
        <v>2</v>
      </c>
      <c r="G156" s="76">
        <f t="shared" si="8"/>
        <v>0</v>
      </c>
      <c r="H156" s="76">
        <f t="shared" si="8"/>
        <v>0</v>
      </c>
      <c r="I156" s="39"/>
    </row>
    <row r="157" spans="1:9" ht="25.5" customHeight="1" x14ac:dyDescent="0.2">
      <c r="B157" s="46"/>
      <c r="C157" s="26" t="s">
        <v>81</v>
      </c>
      <c r="D157" s="76">
        <f t="shared" si="8"/>
        <v>397.6</v>
      </c>
      <c r="E157" s="76">
        <f t="shared" si="8"/>
        <v>0</v>
      </c>
      <c r="F157" s="76">
        <f t="shared" si="8"/>
        <v>0</v>
      </c>
      <c r="G157" s="76">
        <f t="shared" si="8"/>
        <v>0</v>
      </c>
      <c r="H157" s="76">
        <f t="shared" si="8"/>
        <v>0</v>
      </c>
      <c r="I157" s="39"/>
    </row>
    <row r="159" spans="1:9" ht="50.25" customHeight="1" x14ac:dyDescent="0.25">
      <c r="A159" s="38" t="s">
        <v>85</v>
      </c>
      <c r="B159" s="107" t="s">
        <v>86</v>
      </c>
      <c r="C159" s="107"/>
      <c r="D159" s="107"/>
      <c r="E159" s="107"/>
      <c r="F159" s="107"/>
      <c r="G159" s="107"/>
      <c r="H159" s="107"/>
      <c r="I159" s="107"/>
    </row>
    <row r="160" spans="1:9" ht="22.5" customHeight="1" x14ac:dyDescent="0.2">
      <c r="B160" s="108"/>
      <c r="C160" s="108"/>
      <c r="D160" s="108"/>
      <c r="E160" s="108"/>
      <c r="F160" s="108"/>
      <c r="G160" s="108"/>
      <c r="H160" s="108"/>
      <c r="I160" s="108"/>
    </row>
    <row r="161" spans="1:9" ht="22.5" customHeight="1" x14ac:dyDescent="0.2">
      <c r="B161" s="85"/>
      <c r="C161" s="85"/>
      <c r="D161" s="85"/>
      <c r="E161" s="85"/>
      <c r="F161" s="85"/>
      <c r="G161" s="85"/>
      <c r="H161" s="85"/>
      <c r="I161" s="85"/>
    </row>
    <row r="164" spans="1:9" ht="15.75" x14ac:dyDescent="0.25">
      <c r="A164" s="38" t="s">
        <v>87</v>
      </c>
      <c r="B164" s="106" t="s">
        <v>88</v>
      </c>
      <c r="C164" s="106"/>
      <c r="D164" s="106"/>
      <c r="E164" s="106"/>
      <c r="F164" s="106"/>
      <c r="G164" s="106"/>
      <c r="H164" s="106"/>
      <c r="I164" s="106"/>
    </row>
    <row r="165" spans="1:9" ht="11.25" customHeight="1" x14ac:dyDescent="0.2"/>
    <row r="166" spans="1:9" ht="11.25" customHeight="1" x14ac:dyDescent="0.2"/>
    <row r="167" spans="1:9" ht="15.75" x14ac:dyDescent="0.25">
      <c r="A167" s="38" t="s">
        <v>89</v>
      </c>
      <c r="B167" s="106" t="s">
        <v>90</v>
      </c>
      <c r="C167" s="106"/>
      <c r="D167" s="106"/>
      <c r="E167" s="57"/>
      <c r="F167" s="57"/>
      <c r="G167" s="57"/>
      <c r="H167" s="57"/>
      <c r="I167" s="57"/>
    </row>
    <row r="169" spans="1:9" ht="34.5" customHeight="1" x14ac:dyDescent="0.2">
      <c r="B169" s="58" t="s">
        <v>91</v>
      </c>
      <c r="C169" s="58" t="s">
        <v>92</v>
      </c>
      <c r="D169" s="58" t="s">
        <v>93</v>
      </c>
      <c r="E169" s="12" t="s">
        <v>10</v>
      </c>
      <c r="F169" s="12" t="s">
        <v>11</v>
      </c>
      <c r="G169" s="12" t="s">
        <v>12</v>
      </c>
      <c r="H169" s="12" t="s">
        <v>13</v>
      </c>
      <c r="I169" s="12" t="s">
        <v>14</v>
      </c>
    </row>
    <row r="170" spans="1:9" x14ac:dyDescent="0.2">
      <c r="B170" s="59">
        <v>1</v>
      </c>
      <c r="C170" s="59">
        <v>2</v>
      </c>
      <c r="D170" s="59">
        <v>3</v>
      </c>
      <c r="E170" s="59">
        <v>4</v>
      </c>
      <c r="F170" s="59">
        <v>5</v>
      </c>
      <c r="G170" s="59">
        <v>6</v>
      </c>
      <c r="H170" s="59">
        <v>7</v>
      </c>
      <c r="I170" s="59">
        <v>8</v>
      </c>
    </row>
    <row r="171" spans="1:9" ht="15.75" x14ac:dyDescent="0.2">
      <c r="B171" s="17"/>
      <c r="C171" s="113" t="s">
        <v>94</v>
      </c>
      <c r="D171" s="114"/>
      <c r="E171" s="114"/>
      <c r="F171" s="114"/>
      <c r="G171" s="114"/>
      <c r="H171" s="114"/>
      <c r="I171" s="115"/>
    </row>
    <row r="172" spans="1:9" ht="36" customHeight="1" x14ac:dyDescent="0.2">
      <c r="B172" s="16">
        <v>1</v>
      </c>
      <c r="C172" s="60" t="s">
        <v>95</v>
      </c>
      <c r="D172" s="16" t="s">
        <v>96</v>
      </c>
      <c r="E172" s="60">
        <f>E197</f>
        <v>77</v>
      </c>
      <c r="F172" s="60">
        <f>H197</f>
        <v>94</v>
      </c>
      <c r="G172" s="60">
        <v>80</v>
      </c>
      <c r="H172" s="60">
        <f>L197</f>
        <v>0</v>
      </c>
      <c r="I172" s="16">
        <f>N197</f>
        <v>0</v>
      </c>
    </row>
    <row r="173" spans="1:9" ht="64.5" customHeight="1" x14ac:dyDescent="0.2">
      <c r="B173" s="16">
        <v>2</v>
      </c>
      <c r="C173" s="60" t="s">
        <v>97</v>
      </c>
      <c r="D173" s="16" t="s">
        <v>98</v>
      </c>
      <c r="E173" s="60">
        <v>3</v>
      </c>
      <c r="F173" s="60">
        <v>2</v>
      </c>
      <c r="G173" s="60">
        <v>5</v>
      </c>
      <c r="H173" s="60"/>
      <c r="I173" s="16"/>
    </row>
    <row r="174" spans="1:9" ht="21" customHeight="1" x14ac:dyDescent="0.2">
      <c r="B174" s="16"/>
      <c r="C174" s="116" t="s">
        <v>99</v>
      </c>
      <c r="D174" s="117"/>
      <c r="E174" s="117"/>
      <c r="F174" s="117"/>
      <c r="G174" s="117"/>
      <c r="H174" s="117"/>
      <c r="I174" s="118"/>
    </row>
    <row r="175" spans="1:9" ht="54" customHeight="1" x14ac:dyDescent="0.2">
      <c r="B175" s="16">
        <v>1</v>
      </c>
      <c r="C175" s="60" t="s">
        <v>100</v>
      </c>
      <c r="D175" s="58" t="s">
        <v>98</v>
      </c>
      <c r="E175" s="60">
        <v>1868</v>
      </c>
      <c r="F175" s="60">
        <v>1868</v>
      </c>
      <c r="G175" s="60">
        <v>1800</v>
      </c>
      <c r="H175" s="60"/>
      <c r="I175" s="58"/>
    </row>
    <row r="176" spans="1:9" ht="38.25" customHeight="1" x14ac:dyDescent="0.2">
      <c r="B176" s="16">
        <v>2</v>
      </c>
      <c r="C176" s="60" t="s">
        <v>101</v>
      </c>
      <c r="D176" s="58" t="s">
        <v>102</v>
      </c>
      <c r="E176" s="60">
        <v>0</v>
      </c>
      <c r="F176" s="60">
        <v>0</v>
      </c>
      <c r="G176" s="60">
        <v>0</v>
      </c>
      <c r="H176" s="60"/>
      <c r="I176" s="58"/>
    </row>
    <row r="177" spans="1:15" ht="36.75" customHeight="1" x14ac:dyDescent="0.2">
      <c r="B177" s="16">
        <v>3</v>
      </c>
      <c r="C177" s="60" t="s">
        <v>103</v>
      </c>
      <c r="D177" s="58" t="s">
        <v>102</v>
      </c>
      <c r="E177" s="60">
        <v>0</v>
      </c>
      <c r="F177" s="60">
        <v>1</v>
      </c>
      <c r="G177" s="60">
        <v>1</v>
      </c>
      <c r="H177" s="60"/>
      <c r="I177" s="58"/>
    </row>
    <row r="178" spans="1:15" ht="21" customHeight="1" x14ac:dyDescent="0.2">
      <c r="B178" s="16"/>
      <c r="C178" s="116" t="s">
        <v>104</v>
      </c>
      <c r="D178" s="117"/>
      <c r="E178" s="117"/>
      <c r="F178" s="117"/>
      <c r="G178" s="117"/>
      <c r="H178" s="117"/>
      <c r="I178" s="118"/>
    </row>
    <row r="179" spans="1:15" ht="51.75" customHeight="1" x14ac:dyDescent="0.2">
      <c r="B179" s="16">
        <v>1</v>
      </c>
      <c r="C179" s="60" t="s">
        <v>105</v>
      </c>
      <c r="D179" s="58" t="s">
        <v>106</v>
      </c>
      <c r="E179" s="60" t="e">
        <f>D152/(E176+E177)</f>
        <v>#DIV/0!</v>
      </c>
      <c r="F179" s="60">
        <f t="shared" ref="F179:I179" si="9">E152/(F176+F177)</f>
        <v>2</v>
      </c>
      <c r="G179" s="60">
        <f t="shared" si="9"/>
        <v>2</v>
      </c>
      <c r="H179" s="60" t="e">
        <f t="shared" si="9"/>
        <v>#DIV/0!</v>
      </c>
      <c r="I179" s="60" t="e">
        <f t="shared" si="9"/>
        <v>#DIV/0!</v>
      </c>
    </row>
    <row r="180" spans="1:15" ht="15.75" x14ac:dyDescent="0.2">
      <c r="B180" s="61"/>
      <c r="C180" s="62"/>
      <c r="D180" s="62"/>
      <c r="E180" s="62"/>
      <c r="F180" s="62"/>
      <c r="G180" s="62"/>
      <c r="H180" s="62"/>
      <c r="I180" s="63"/>
    </row>
    <row r="182" spans="1:15" ht="15.75" customHeight="1" x14ac:dyDescent="0.25">
      <c r="A182" s="38" t="s">
        <v>107</v>
      </c>
      <c r="B182" s="119" t="s">
        <v>108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</row>
    <row r="183" spans="1:15" ht="29.25" customHeight="1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</row>
    <row r="184" spans="1:15" ht="15.75" customHeight="1" x14ac:dyDescent="0.2"/>
    <row r="185" spans="1:15" ht="15.75" x14ac:dyDescent="0.25">
      <c r="A185" s="38" t="s">
        <v>109</v>
      </c>
      <c r="B185" s="64" t="s">
        <v>110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</row>
    <row r="186" spans="1:15" ht="13.5" customHeight="1" x14ac:dyDescent="0.2">
      <c r="O186" s="65" t="s">
        <v>111</v>
      </c>
    </row>
    <row r="187" spans="1:15" ht="16.5" customHeight="1" x14ac:dyDescent="0.25">
      <c r="B187" s="123" t="s">
        <v>91</v>
      </c>
      <c r="C187" s="124" t="s">
        <v>112</v>
      </c>
      <c r="D187" s="127" t="s">
        <v>113</v>
      </c>
      <c r="E187" s="127"/>
      <c r="F187" s="127"/>
      <c r="G187" s="127"/>
      <c r="H187" s="127" t="s">
        <v>114</v>
      </c>
      <c r="I187" s="127"/>
      <c r="J187" s="127" t="s">
        <v>115</v>
      </c>
      <c r="K187" s="127"/>
      <c r="L187" s="127" t="s">
        <v>116</v>
      </c>
      <c r="M187" s="127"/>
      <c r="N187" s="127" t="s">
        <v>117</v>
      </c>
      <c r="O187" s="127"/>
    </row>
    <row r="188" spans="1:15" ht="21.75" customHeight="1" x14ac:dyDescent="0.25">
      <c r="B188" s="123"/>
      <c r="C188" s="125"/>
      <c r="D188" s="128" t="s">
        <v>118</v>
      </c>
      <c r="E188" s="128"/>
      <c r="F188" s="128" t="s">
        <v>60</v>
      </c>
      <c r="G188" s="128"/>
      <c r="H188" s="129" t="s">
        <v>118</v>
      </c>
      <c r="I188" s="129" t="s">
        <v>60</v>
      </c>
      <c r="J188" s="129" t="s">
        <v>118</v>
      </c>
      <c r="K188" s="129" t="s">
        <v>60</v>
      </c>
      <c r="L188" s="129" t="s">
        <v>118</v>
      </c>
      <c r="M188" s="129" t="s">
        <v>60</v>
      </c>
      <c r="N188" s="129" t="s">
        <v>118</v>
      </c>
      <c r="O188" s="129" t="s">
        <v>60</v>
      </c>
    </row>
    <row r="189" spans="1:15" ht="30.75" customHeight="1" x14ac:dyDescent="0.2">
      <c r="B189" s="123"/>
      <c r="C189" s="126"/>
      <c r="D189" s="54" t="s">
        <v>119</v>
      </c>
      <c r="E189" s="43" t="s">
        <v>120</v>
      </c>
      <c r="F189" s="54" t="s">
        <v>119</v>
      </c>
      <c r="G189" s="54" t="s">
        <v>120</v>
      </c>
      <c r="H189" s="129"/>
      <c r="I189" s="129"/>
      <c r="J189" s="129"/>
      <c r="K189" s="129"/>
      <c r="L189" s="129"/>
      <c r="M189" s="129"/>
      <c r="N189" s="129"/>
      <c r="O189" s="129"/>
    </row>
    <row r="190" spans="1:15" ht="17.25" customHeight="1" x14ac:dyDescent="0.2">
      <c r="B190" s="59">
        <v>1</v>
      </c>
      <c r="C190" s="55">
        <v>2</v>
      </c>
      <c r="D190" s="54">
        <v>3</v>
      </c>
      <c r="E190" s="54">
        <v>4</v>
      </c>
      <c r="F190" s="54">
        <v>5</v>
      </c>
      <c r="G190" s="54">
        <v>6</v>
      </c>
      <c r="H190" s="43">
        <v>7</v>
      </c>
      <c r="I190" s="43">
        <v>8</v>
      </c>
      <c r="J190" s="43">
        <v>9</v>
      </c>
      <c r="K190" s="43">
        <v>10</v>
      </c>
      <c r="L190" s="43">
        <v>11</v>
      </c>
      <c r="M190" s="43">
        <v>12</v>
      </c>
      <c r="N190" s="43">
        <v>13</v>
      </c>
      <c r="O190" s="43">
        <v>14</v>
      </c>
    </row>
    <row r="191" spans="1:15" ht="30.75" customHeight="1" x14ac:dyDescent="0.25">
      <c r="B191" s="58">
        <v>1</v>
      </c>
      <c r="C191" s="66" t="s">
        <v>121</v>
      </c>
      <c r="D191" s="84">
        <v>69</v>
      </c>
      <c r="E191" s="84">
        <v>50</v>
      </c>
      <c r="F191" s="84">
        <v>0</v>
      </c>
      <c r="G191" s="84">
        <v>0</v>
      </c>
      <c r="H191" s="84">
        <v>60</v>
      </c>
      <c r="I191" s="84">
        <v>0</v>
      </c>
      <c r="J191" s="84"/>
      <c r="K191" s="84">
        <v>0</v>
      </c>
      <c r="L191" s="84"/>
      <c r="M191" s="84"/>
      <c r="N191" s="84"/>
      <c r="O191" s="84"/>
    </row>
    <row r="192" spans="1:15" ht="30.75" customHeight="1" x14ac:dyDescent="0.25">
      <c r="B192" s="58">
        <v>2</v>
      </c>
      <c r="C192" s="67" t="s">
        <v>122</v>
      </c>
      <c r="D192" s="84">
        <v>7</v>
      </c>
      <c r="E192" s="84">
        <v>5</v>
      </c>
      <c r="F192" s="84">
        <v>0</v>
      </c>
      <c r="G192" s="84">
        <v>0</v>
      </c>
      <c r="H192" s="84">
        <v>7</v>
      </c>
      <c r="I192" s="84">
        <v>0</v>
      </c>
      <c r="J192" s="84"/>
      <c r="K192" s="84">
        <v>0</v>
      </c>
      <c r="L192" s="84"/>
      <c r="M192" s="84"/>
      <c r="N192" s="84"/>
      <c r="O192" s="84"/>
    </row>
    <row r="193" spans="1:15" ht="30.75" customHeight="1" x14ac:dyDescent="0.25">
      <c r="B193" s="58">
        <v>3</v>
      </c>
      <c r="C193" s="66" t="s">
        <v>123</v>
      </c>
      <c r="D193" s="84">
        <v>9</v>
      </c>
      <c r="E193" s="84">
        <v>5</v>
      </c>
      <c r="F193" s="84">
        <v>0</v>
      </c>
      <c r="G193" s="84">
        <v>0</v>
      </c>
      <c r="H193" s="84">
        <v>7</v>
      </c>
      <c r="I193" s="84">
        <v>0</v>
      </c>
      <c r="J193" s="84"/>
      <c r="K193" s="84">
        <v>0</v>
      </c>
      <c r="L193" s="84"/>
      <c r="M193" s="84"/>
      <c r="N193" s="84"/>
      <c r="O193" s="84"/>
    </row>
    <row r="194" spans="1:15" ht="30.75" customHeight="1" x14ac:dyDescent="0.25">
      <c r="B194" s="58">
        <v>4</v>
      </c>
      <c r="C194" s="66" t="s">
        <v>124</v>
      </c>
      <c r="D194" s="84">
        <v>12</v>
      </c>
      <c r="E194" s="84">
        <v>17</v>
      </c>
      <c r="F194" s="84">
        <v>0</v>
      </c>
      <c r="G194" s="84">
        <v>0</v>
      </c>
      <c r="H194" s="84">
        <v>20</v>
      </c>
      <c r="I194" s="84">
        <v>0</v>
      </c>
      <c r="J194" s="84"/>
      <c r="K194" s="84">
        <v>0</v>
      </c>
      <c r="L194" s="84"/>
      <c r="M194" s="84"/>
      <c r="N194" s="84"/>
      <c r="O194" s="84"/>
    </row>
    <row r="195" spans="1:15" ht="30.75" customHeight="1" x14ac:dyDescent="0.25">
      <c r="B195" s="58">
        <v>5</v>
      </c>
      <c r="C195" s="66" t="s">
        <v>125</v>
      </c>
      <c r="D195" s="84">
        <v>0</v>
      </c>
      <c r="E195" s="84">
        <v>0</v>
      </c>
      <c r="F195" s="84">
        <v>0</v>
      </c>
      <c r="G195" s="84">
        <v>0</v>
      </c>
      <c r="H195" s="84">
        <v>0</v>
      </c>
      <c r="I195" s="84">
        <v>0</v>
      </c>
      <c r="J195" s="84"/>
      <c r="K195" s="84">
        <v>0</v>
      </c>
      <c r="L195" s="84"/>
      <c r="M195" s="84"/>
      <c r="N195" s="84"/>
      <c r="O195" s="84"/>
    </row>
    <row r="196" spans="1:15" ht="30.75" customHeight="1" x14ac:dyDescent="0.25">
      <c r="B196" s="16">
        <v>6</v>
      </c>
      <c r="C196" s="68" t="s">
        <v>126</v>
      </c>
      <c r="D196" s="84">
        <v>0</v>
      </c>
      <c r="E196" s="84">
        <v>0</v>
      </c>
      <c r="F196" s="84">
        <v>0</v>
      </c>
      <c r="G196" s="84">
        <v>0</v>
      </c>
      <c r="H196" s="84">
        <v>0</v>
      </c>
      <c r="I196" s="84">
        <v>0</v>
      </c>
      <c r="J196" s="84"/>
      <c r="K196" s="84">
        <v>0</v>
      </c>
      <c r="L196" s="84"/>
      <c r="M196" s="84"/>
      <c r="N196" s="84"/>
      <c r="O196" s="84"/>
    </row>
    <row r="197" spans="1:15" ht="30.75" customHeight="1" x14ac:dyDescent="0.25">
      <c r="B197" s="130" t="s">
        <v>127</v>
      </c>
      <c r="C197" s="131"/>
      <c r="D197" s="83">
        <f>SUM(D191:D196)</f>
        <v>97</v>
      </c>
      <c r="E197" s="83">
        <f t="shared" ref="E197:O197" si="10">SUM(E191:E196)</f>
        <v>77</v>
      </c>
      <c r="F197" s="83">
        <f t="shared" si="10"/>
        <v>0</v>
      </c>
      <c r="G197" s="83">
        <f t="shared" si="10"/>
        <v>0</v>
      </c>
      <c r="H197" s="83">
        <f t="shared" si="10"/>
        <v>94</v>
      </c>
      <c r="I197" s="83">
        <f t="shared" si="10"/>
        <v>0</v>
      </c>
      <c r="J197" s="83">
        <f t="shared" si="10"/>
        <v>0</v>
      </c>
      <c r="K197" s="83">
        <f t="shared" si="10"/>
        <v>0</v>
      </c>
      <c r="L197" s="83">
        <f t="shared" si="10"/>
        <v>0</v>
      </c>
      <c r="M197" s="83">
        <f t="shared" si="10"/>
        <v>0</v>
      </c>
      <c r="N197" s="83">
        <f t="shared" si="10"/>
        <v>0</v>
      </c>
      <c r="O197" s="83">
        <f t="shared" si="10"/>
        <v>0</v>
      </c>
    </row>
    <row r="198" spans="1:15" ht="30.75" customHeight="1" x14ac:dyDescent="0.2">
      <c r="B198" s="132" t="s">
        <v>128</v>
      </c>
      <c r="C198" s="133"/>
      <c r="D198" s="48" t="s">
        <v>63</v>
      </c>
      <c r="E198" s="48" t="s">
        <v>63</v>
      </c>
      <c r="F198" s="48"/>
      <c r="G198" s="48"/>
      <c r="H198" s="48" t="s">
        <v>63</v>
      </c>
      <c r="I198" s="48"/>
      <c r="J198" s="48" t="s">
        <v>63</v>
      </c>
      <c r="K198" s="49"/>
      <c r="L198" s="48" t="s">
        <v>63</v>
      </c>
      <c r="M198" s="49"/>
      <c r="N198" s="48" t="s">
        <v>63</v>
      </c>
      <c r="O198" s="49"/>
    </row>
    <row r="199" spans="1:15" ht="12.75" customHeight="1" x14ac:dyDescent="0.2"/>
    <row r="200" spans="1:15" ht="12.75" customHeight="1" x14ac:dyDescent="0.2"/>
    <row r="201" spans="1:15" ht="15.75" x14ac:dyDescent="0.25">
      <c r="A201" s="36" t="s">
        <v>129</v>
      </c>
      <c r="B201" s="106" t="s">
        <v>130</v>
      </c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</row>
    <row r="203" spans="1:15" ht="15.75" x14ac:dyDescent="0.25">
      <c r="A203" s="38" t="s">
        <v>131</v>
      </c>
      <c r="B203" s="106" t="s">
        <v>132</v>
      </c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</row>
    <row r="206" spans="1:15" ht="33" customHeight="1" x14ac:dyDescent="0.2">
      <c r="B206" s="69" t="s">
        <v>51</v>
      </c>
      <c r="C206" s="136" t="s">
        <v>52</v>
      </c>
      <c r="D206" s="137"/>
      <c r="E206" s="12" t="s">
        <v>10</v>
      </c>
      <c r="F206" s="12" t="s">
        <v>11</v>
      </c>
      <c r="G206" s="12" t="s">
        <v>12</v>
      </c>
      <c r="H206" s="12" t="s">
        <v>13</v>
      </c>
      <c r="I206" s="12" t="s">
        <v>14</v>
      </c>
      <c r="M206" s="30" t="s">
        <v>133</v>
      </c>
    </row>
    <row r="207" spans="1:15" ht="15" customHeight="1" x14ac:dyDescent="0.2">
      <c r="B207" s="54">
        <v>1</v>
      </c>
      <c r="C207" s="138">
        <v>2</v>
      </c>
      <c r="D207" s="139"/>
      <c r="E207" s="44" t="s">
        <v>53</v>
      </c>
      <c r="F207" s="44" t="s">
        <v>54</v>
      </c>
      <c r="G207" s="44" t="s">
        <v>55</v>
      </c>
      <c r="H207" s="44" t="s">
        <v>56</v>
      </c>
      <c r="I207" s="44" t="s">
        <v>57</v>
      </c>
    </row>
    <row r="208" spans="1:15" ht="21.75" customHeight="1" x14ac:dyDescent="0.25">
      <c r="B208" s="49"/>
      <c r="C208" s="140" t="s">
        <v>134</v>
      </c>
      <c r="D208" s="141"/>
      <c r="E208" s="46" t="s">
        <v>63</v>
      </c>
      <c r="F208" s="46" t="s">
        <v>63</v>
      </c>
      <c r="G208" s="46" t="s">
        <v>63</v>
      </c>
      <c r="H208" s="46" t="s">
        <v>63</v>
      </c>
      <c r="I208" s="46" t="s">
        <v>63</v>
      </c>
    </row>
    <row r="209" spans="1:15" ht="21.75" customHeight="1" x14ac:dyDescent="0.2">
      <c r="B209" s="49"/>
      <c r="C209" s="134" t="s">
        <v>135</v>
      </c>
      <c r="D209" s="135"/>
      <c r="E209" s="49"/>
      <c r="F209" s="49"/>
      <c r="G209" s="49"/>
      <c r="H209" s="49"/>
      <c r="I209" s="49"/>
    </row>
    <row r="210" spans="1:15" ht="21.75" customHeight="1" x14ac:dyDescent="0.2">
      <c r="B210" s="49"/>
      <c r="C210" s="134" t="s">
        <v>136</v>
      </c>
      <c r="D210" s="135"/>
      <c r="E210" s="49"/>
      <c r="F210" s="49"/>
      <c r="G210" s="49"/>
      <c r="H210" s="49"/>
      <c r="I210" s="49"/>
    </row>
    <row r="211" spans="1:15" ht="21.75" customHeight="1" x14ac:dyDescent="0.2">
      <c r="B211" s="49"/>
      <c r="C211" s="142" t="s">
        <v>58</v>
      </c>
      <c r="D211" s="143"/>
      <c r="E211" s="46" t="s">
        <v>63</v>
      </c>
      <c r="F211" s="46" t="s">
        <v>63</v>
      </c>
      <c r="G211" s="46" t="s">
        <v>63</v>
      </c>
      <c r="H211" s="46" t="s">
        <v>63</v>
      </c>
      <c r="I211" s="46" t="s">
        <v>63</v>
      </c>
    </row>
    <row r="212" spans="1:15" ht="21.75" customHeight="1" x14ac:dyDescent="0.2">
      <c r="B212" s="49"/>
      <c r="C212" s="134" t="s">
        <v>135</v>
      </c>
      <c r="D212" s="135"/>
      <c r="E212" s="49"/>
      <c r="F212" s="49"/>
      <c r="G212" s="49"/>
      <c r="H212" s="49"/>
      <c r="I212" s="49"/>
    </row>
    <row r="213" spans="1:15" ht="21.75" customHeight="1" x14ac:dyDescent="0.2">
      <c r="B213" s="49"/>
      <c r="C213" s="134" t="s">
        <v>136</v>
      </c>
      <c r="D213" s="135"/>
      <c r="E213" s="49"/>
      <c r="F213" s="49"/>
      <c r="G213" s="49"/>
      <c r="H213" s="49"/>
      <c r="I213" s="49"/>
    </row>
    <row r="216" spans="1:15" ht="24" customHeight="1" x14ac:dyDescent="0.25">
      <c r="A216" s="38" t="s">
        <v>137</v>
      </c>
      <c r="B216" s="106" t="s">
        <v>138</v>
      </c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</row>
    <row r="217" spans="1:15" ht="22.5" customHeight="1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</row>
    <row r="218" spans="1:15" ht="19.5" customHeight="1" x14ac:dyDescent="0.2"/>
    <row r="219" spans="1:15" ht="15.75" x14ac:dyDescent="0.25">
      <c r="A219" s="38" t="s">
        <v>139</v>
      </c>
      <c r="B219" s="106" t="s">
        <v>140</v>
      </c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</row>
    <row r="220" spans="1:15" ht="24.75" customHeight="1" x14ac:dyDescent="0.25">
      <c r="A220" s="38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</row>
    <row r="221" spans="1:15" ht="17.25" customHeight="1" x14ac:dyDescent="0.2"/>
    <row r="222" spans="1:15" ht="15.75" x14ac:dyDescent="0.25">
      <c r="A222" s="38" t="s">
        <v>141</v>
      </c>
      <c r="B222" s="106" t="s">
        <v>142</v>
      </c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</row>
    <row r="223" spans="1:15" ht="21.75" customHeight="1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</row>
    <row r="224" spans="1:15" ht="20.25" customHeight="1" x14ac:dyDescent="0.2"/>
    <row r="225" spans="1:15" ht="23.25" customHeight="1" x14ac:dyDescent="0.25">
      <c r="A225" s="38" t="s">
        <v>143</v>
      </c>
      <c r="B225" s="106" t="s">
        <v>144</v>
      </c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</row>
    <row r="226" spans="1:15" ht="17.25" customHeight="1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</row>
    <row r="227" spans="1:15" ht="18" customHeight="1" x14ac:dyDescent="0.2">
      <c r="A227" s="70"/>
    </row>
    <row r="228" spans="1:15" ht="18" customHeight="1" x14ac:dyDescent="0.25">
      <c r="A228" s="38" t="s">
        <v>145</v>
      </c>
      <c r="B228" s="106" t="s">
        <v>146</v>
      </c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</row>
    <row r="229" spans="1:15" ht="23.25" customHeight="1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</row>
    <row r="230" spans="1:15" ht="18" customHeight="1" x14ac:dyDescent="0.2"/>
    <row r="231" spans="1:15" ht="18.75" customHeight="1" x14ac:dyDescent="0.25">
      <c r="A231" s="38" t="s">
        <v>147</v>
      </c>
      <c r="B231" s="106" t="s">
        <v>148</v>
      </c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</row>
    <row r="232" spans="1:15" ht="24.75" customHeight="1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</row>
    <row r="236" spans="1:15" ht="32.25" customHeight="1" x14ac:dyDescent="0.2">
      <c r="B236" s="144" t="s">
        <v>157</v>
      </c>
      <c r="C236" s="144"/>
      <c r="D236" s="144"/>
      <c r="E236" s="78"/>
      <c r="F236" s="78"/>
      <c r="I236" s="88" t="s">
        <v>153</v>
      </c>
      <c r="J236" s="85"/>
      <c r="K236" s="85"/>
    </row>
    <row r="237" spans="1:15" ht="26.25" customHeight="1" x14ac:dyDescent="0.25">
      <c r="B237" s="71"/>
      <c r="C237" s="71"/>
      <c r="E237" s="86" t="s">
        <v>149</v>
      </c>
      <c r="F237" s="86"/>
      <c r="I237" s="86" t="s">
        <v>150</v>
      </c>
      <c r="J237" s="86"/>
      <c r="K237" s="86"/>
    </row>
    <row r="238" spans="1:15" ht="17.25" customHeight="1" x14ac:dyDescent="0.25">
      <c r="B238" s="71"/>
      <c r="C238" s="71"/>
      <c r="E238" s="35"/>
      <c r="F238" s="35"/>
      <c r="I238" s="35"/>
      <c r="J238" s="35"/>
      <c r="K238" s="35"/>
    </row>
    <row r="239" spans="1:15" ht="50.25" customHeight="1" x14ac:dyDescent="0.2">
      <c r="B239" s="144" t="s">
        <v>156</v>
      </c>
      <c r="C239" s="144"/>
      <c r="D239" s="144"/>
      <c r="E239" s="51"/>
      <c r="F239" s="51"/>
      <c r="I239" s="88" t="s">
        <v>154</v>
      </c>
      <c r="J239" s="85"/>
      <c r="K239" s="85"/>
    </row>
    <row r="240" spans="1:15" ht="25.5" customHeight="1" x14ac:dyDescent="0.2">
      <c r="E240" s="86" t="s">
        <v>149</v>
      </c>
      <c r="F240" s="86"/>
      <c r="I240" s="86" t="s">
        <v>150</v>
      </c>
      <c r="J240" s="86"/>
      <c r="K240" s="86"/>
    </row>
  </sheetData>
  <mergeCells count="110">
    <mergeCell ref="I240:K240"/>
    <mergeCell ref="B232:O232"/>
    <mergeCell ref="I236:K236"/>
    <mergeCell ref="I237:K237"/>
    <mergeCell ref="I239:K239"/>
    <mergeCell ref="B223:O223"/>
    <mergeCell ref="B225:O225"/>
    <mergeCell ref="B226:O226"/>
    <mergeCell ref="B228:O228"/>
    <mergeCell ref="B229:O229"/>
    <mergeCell ref="B231:O231"/>
    <mergeCell ref="B239:D239"/>
    <mergeCell ref="B236:D236"/>
    <mergeCell ref="E240:F240"/>
    <mergeCell ref="C212:D212"/>
    <mergeCell ref="C213:D213"/>
    <mergeCell ref="B216:O216"/>
    <mergeCell ref="B217:O217"/>
    <mergeCell ref="B219:O219"/>
    <mergeCell ref="B222:O222"/>
    <mergeCell ref="C206:D206"/>
    <mergeCell ref="C207:D207"/>
    <mergeCell ref="C208:D208"/>
    <mergeCell ref="C209:D209"/>
    <mergeCell ref="C210:D210"/>
    <mergeCell ref="C211:D211"/>
    <mergeCell ref="B220:O220"/>
    <mergeCell ref="B197:C197"/>
    <mergeCell ref="B198:C198"/>
    <mergeCell ref="B201:O201"/>
    <mergeCell ref="B203:O203"/>
    <mergeCell ref="H188:H189"/>
    <mergeCell ref="I188:I189"/>
    <mergeCell ref="J188:J189"/>
    <mergeCell ref="K188:K189"/>
    <mergeCell ref="L188:L189"/>
    <mergeCell ref="M188:M189"/>
    <mergeCell ref="B182:O182"/>
    <mergeCell ref="B142:E142"/>
    <mergeCell ref="B148:B149"/>
    <mergeCell ref="B151:B153"/>
    <mergeCell ref="B159:I159"/>
    <mergeCell ref="B160:I160"/>
    <mergeCell ref="B161:I161"/>
    <mergeCell ref="B183:O183"/>
    <mergeCell ref="B187:B189"/>
    <mergeCell ref="C187:C189"/>
    <mergeCell ref="D187:G187"/>
    <mergeCell ref="H187:I187"/>
    <mergeCell ref="J187:K187"/>
    <mergeCell ref="L187:M187"/>
    <mergeCell ref="N187:O187"/>
    <mergeCell ref="D188:E188"/>
    <mergeCell ref="F188:G188"/>
    <mergeCell ref="N188:N189"/>
    <mergeCell ref="O188:O189"/>
    <mergeCell ref="A39:I39"/>
    <mergeCell ref="B41:F41"/>
    <mergeCell ref="G41:I41"/>
    <mergeCell ref="B42:I42"/>
    <mergeCell ref="B164:I164"/>
    <mergeCell ref="B167:D167"/>
    <mergeCell ref="C171:I171"/>
    <mergeCell ref="C174:I174"/>
    <mergeCell ref="C178:I178"/>
    <mergeCell ref="B65:D65"/>
    <mergeCell ref="B70:H70"/>
    <mergeCell ref="B73:D73"/>
    <mergeCell ref="B87:I87"/>
    <mergeCell ref="B89:I89"/>
    <mergeCell ref="B49:D49"/>
    <mergeCell ref="F49:H49"/>
    <mergeCell ref="B52:E52"/>
    <mergeCell ref="B55:D55"/>
    <mergeCell ref="B57:I57"/>
    <mergeCell ref="B60:D60"/>
    <mergeCell ref="D45:I45"/>
    <mergeCell ref="D46:I46"/>
    <mergeCell ref="A2:I2"/>
    <mergeCell ref="B4:F4"/>
    <mergeCell ref="B5:F5"/>
    <mergeCell ref="H5:I5"/>
    <mergeCell ref="B7:I7"/>
    <mergeCell ref="B8:I8"/>
    <mergeCell ref="E237:F237"/>
    <mergeCell ref="B10:I10"/>
    <mergeCell ref="B12:D12"/>
    <mergeCell ref="B13:I13"/>
    <mergeCell ref="B14:I14"/>
    <mergeCell ref="B16:D16"/>
    <mergeCell ref="B18:I18"/>
    <mergeCell ref="B32:D32"/>
    <mergeCell ref="B34:D34"/>
    <mergeCell ref="B92:I92"/>
    <mergeCell ref="B94:D94"/>
    <mergeCell ref="B134:I134"/>
    <mergeCell ref="B135:I135"/>
    <mergeCell ref="B136:I136"/>
    <mergeCell ref="B139:I139"/>
    <mergeCell ref="B62:I62"/>
    <mergeCell ref="J31:L31"/>
    <mergeCell ref="F32:G32"/>
    <mergeCell ref="J32:L32"/>
    <mergeCell ref="J34:L34"/>
    <mergeCell ref="F35:G35"/>
    <mergeCell ref="J35:L35"/>
    <mergeCell ref="B20:I20"/>
    <mergeCell ref="B24:B26"/>
    <mergeCell ref="C24:C26"/>
    <mergeCell ref="B28:I2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2024-05-01T12:06:16Z</dcterms:modified>
</cp:coreProperties>
</file>