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Лист1!$A$1:$T$22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<sst xmlns="http://schemas.openxmlformats.org/spreadsheetml/2006/main" count="46" uniqueCount="38">
  <si>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Чернівецька обласна державна адміністрація ( обласна військова адміністрація)</t>
  </si>
  <si>
    <t>00022680</t>
  </si>
  <si>
    <t>ВИТЯГ З РОЗРАХУНКОВО-ПЛАТІЖНОЇ ВІДОМОСТІ</t>
  </si>
  <si>
    <t>січень 2026</t>
  </si>
  <si>
    <t>№з/п</t>
  </si>
  <si>
    <t>Таб №</t>
  </si>
  <si>
    <t>ПІБ</t>
  </si>
  <si>
    <t>Посада</t>
  </si>
  <si>
    <t>відпрацьо   вано</t>
  </si>
  <si>
    <t>Посадовий оклад</t>
  </si>
  <si>
    <t>оклад за спеціальним званням</t>
  </si>
  <si>
    <t>вислуга років</t>
  </si>
  <si>
    <t xml:space="preserve"> Надб за секретність</t>
  </si>
  <si>
    <t xml:space="preserve"> Інтенсивність</t>
  </si>
  <si>
    <t>Премія</t>
  </si>
  <si>
    <t xml:space="preserve">відпускні, компенсація </t>
  </si>
  <si>
    <t>опата по середньому</t>
  </si>
  <si>
    <t>Грошова допомога  на оздоровлення</t>
  </si>
  <si>
    <t>РАЗОМ нараховано</t>
  </si>
  <si>
    <t>аванс, між розрах.          період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</si>
  <si>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</si>
  <si>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</si>
  <si>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</si>
  <si>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</si>
  <si>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</si>
  <si>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</si>
  <si>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Осипенко Руслан  Іванович</t>
  </si>
  <si>
    <t>Голова ОДА (начальник ОВА)</t>
  </si>
  <si>
    <t>19    кал.дн.</t>
  </si>
  <si>
    <t>Запаранюк Руслан Васильович</t>
  </si>
  <si>
    <t>Янков Олександр Степанович</t>
  </si>
  <si>
    <t>Перший заступник голови ОДА                   ( начальника ОВА)</t>
  </si>
  <si>
    <t>Греба Роман Володимирович</t>
  </si>
  <si>
    <t xml:space="preserve">Заступник голови ОДА (начальника ОВА)          </t>
  </si>
  <si>
    <t>Пабат Валентин Юрійович</t>
  </si>
  <si>
    <t>Заступник голови ОДА (начальника ОВА) з питань цифрового розвитку, цифрових трансформацій і цифровізації (CDTO)</t>
  </si>
  <si>
    <t>Разом по листу</t>
  </si>
  <si>
    <t>Начальник відділу фінансового забезпечення апарату ОДА (ОВА) - головний бухгалтер                                         Галина МИХАЙЛЮК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</si>
</sst>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  <numFmt numFmtId="180" formatCode=";;;"/>
    <numFmt numFmtId="181" formatCode="###0.00;\-###0.00;;"/>
  </numFmts>
  <fonts count="35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ill="0" applyBorder="0" applyAlignment="0" applyProtection="0"/>
    <xf numFmtId="177" fontId="15" fillId="0" borderId="0" applyFill="0" applyBorder="0" applyAlignment="0" applyProtection="0"/>
    <xf numFmtId="9" fontId="15" fillId="0" borderId="0" applyFill="0" applyBorder="0" applyAlignment="0" applyProtection="0"/>
    <xf numFmtId="178" fontId="15" fillId="0" borderId="0" applyFill="0" applyBorder="0" applyAlignment="0" applyProtection="0"/>
    <xf numFmtId="179" fontId="15" fillId="0" borderId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21" applyNumberFormat="0" applyAlignment="0" applyProtection="0"/>
    <xf numFmtId="0" fontId="25" fillId="5" borderId="22" applyNumberFormat="0" applyAlignment="0" applyProtection="0"/>
    <xf numFmtId="0" fontId="26" fillId="5" borderId="21" applyNumberFormat="0" applyAlignment="0" applyProtection="0"/>
    <xf numFmtId="0" fontId="27" fillId="6" borderId="23" applyNumberFormat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</cellStyleXfs>
  <cellXfs count="52">
    <xf numFmtId="0" fontId="0" fillId="0" borderId="0" xfId="0"/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180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49" fontId="11" fillId="2" borderId="4" xfId="0" applyNumberFormat="1" applyFont="1" applyFill="1" applyBorder="1" applyAlignment="1">
      <alignment horizontal="left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1" fontId="0" fillId="0" borderId="6" xfId="0" applyNumberFormat="1" applyFont="1" applyFill="1" applyBorder="1" applyAlignment="1">
      <alignment horizontal="center" vertical="top" wrapText="1"/>
    </xf>
    <xf numFmtId="2" fontId="0" fillId="0" borderId="6" xfId="0" applyNumberFormat="1" applyFont="1" applyFill="1" applyBorder="1" applyAlignment="1">
      <alignment horizontal="right" vertical="top"/>
    </xf>
    <xf numFmtId="1" fontId="0" fillId="0" borderId="6" xfId="0" applyNumberFormat="1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 wrapText="1"/>
    </xf>
    <xf numFmtId="2" fontId="0" fillId="0" borderId="1" xfId="0" applyNumberFormat="1" applyFont="1" applyFill="1" applyBorder="1" applyAlignment="1">
      <alignment horizontal="right" vertical="top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1" fontId="0" fillId="0" borderId="9" xfId="0" applyNumberFormat="1" applyFont="1" applyFill="1" applyBorder="1" applyAlignment="1">
      <alignment horizontal="center" vertical="top" wrapText="1"/>
    </xf>
    <xf numFmtId="2" fontId="0" fillId="0" borderId="9" xfId="0" applyNumberFormat="1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181" fontId="11" fillId="0" borderId="13" xfId="0" applyNumberFormat="1" applyFont="1" applyFill="1" applyBorder="1" applyAlignment="1">
      <alignment horizontal="right" vertical="top"/>
    </xf>
    <xf numFmtId="2" fontId="11" fillId="0" borderId="13" xfId="0" applyNumberFormat="1" applyFont="1" applyFill="1" applyBorder="1" applyAlignment="1">
      <alignment horizontal="right" vertical="top" wrapText="1"/>
    </xf>
    <xf numFmtId="0" fontId="0" fillId="0" borderId="14" xfId="0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 wrapText="1"/>
    </xf>
    <xf numFmtId="0" fontId="14" fillId="0" borderId="0" xfId="0" applyFont="1"/>
    <xf numFmtId="49" fontId="14" fillId="0" borderId="0" xfId="0" applyNumberFormat="1" applyFont="1" applyAlignment="1"/>
    <xf numFmtId="0" fontId="0" fillId="0" borderId="0" xfId="0" applyAlignment="1"/>
    <xf numFmtId="49" fontId="14" fillId="0" borderId="0" xfId="0" applyNumberFormat="1" applyFont="1" applyAlignment="1">
      <alignment horizontal="center"/>
    </xf>
    <xf numFmtId="2" fontId="11" fillId="0" borderId="15" xfId="0" applyNumberFormat="1" applyFont="1" applyFill="1" applyBorder="1" applyAlignment="1">
      <alignment horizontal="right" vertical="top" wrapText="1"/>
    </xf>
    <xf numFmtId="2" fontId="11" fillId="0" borderId="12" xfId="0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horizontal="center"/>
    </xf>
    <xf numFmtId="2" fontId="11" fillId="0" borderId="16" xfId="0" applyNumberFormat="1" applyFont="1" applyFill="1" applyBorder="1" applyAlignment="1">
      <alignment horizontal="righ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tabSelected="1" view="pageBreakPreview" zoomScale="80" zoomScaleNormal="100" topLeftCell="A7" workbookViewId="0">
      <selection activeCell="T20" sqref="T20"/>
    </sheetView>
  </sheetViews>
  <sheetFormatPr defaultColWidth="8.88888888888889" defaultRowHeight="13.15" customHeight="1"/>
  <cols>
    <col min="1" max="1" width="3.28703703703704" customWidth="1"/>
    <col min="2" max="2" width="4.28703703703704" customWidth="1"/>
    <col min="3" max="3" width="17.1388888888889" customWidth="1"/>
    <col min="4" max="4" width="18.8518518518519" customWidth="1"/>
    <col min="5" max="5" width="7.57407407407407" customWidth="1"/>
    <col min="6" max="6" width="10.8518518518519" customWidth="1"/>
    <col min="7" max="7" width="12" customWidth="1"/>
    <col min="8" max="8" width="10.712962962963" customWidth="1"/>
    <col min="9" max="9" width="10.4259259259259" customWidth="1"/>
    <col min="10" max="10" width="12.1388888888889" customWidth="1"/>
    <col min="11" max="11" width="7.85185185185185" customWidth="1"/>
    <col min="12" max="12" width="11.5740740740741" customWidth="1"/>
    <col min="13" max="13" width="10.8518518518519" customWidth="1"/>
    <col min="14" max="14" width="11.4259259259259" customWidth="1"/>
    <col min="15" max="15" width="10.8518518518519" customWidth="1"/>
    <col min="16" max="16" width="9.57407407407407" customWidth="1"/>
    <col min="17" max="17" width="10.1388888888889" customWidth="1"/>
    <col min="18" max="18" width="10.8518518518519" customWidth="1"/>
    <col min="19" max="20" width="11" customWidth="1"/>
  </cols>
  <sheetData>
    <row r="1" customHeight="1" spans="1:8">
      <c r="A1" s="2"/>
      <c r="B1" s="2"/>
      <c r="C1" s="3">
        <v>1</v>
      </c>
      <c r="D1" s="3"/>
      <c r="E1" s="4"/>
      <c r="F1" s="4"/>
      <c r="G1" s="4"/>
      <c r="H1" s="4"/>
    </row>
    <row r="2" ht="17.45" customHeight="1" spans="1:8">
      <c r="A2" s="5" t="s">
        <v>0</v>
      </c>
      <c r="B2" s="5"/>
      <c r="C2" s="6"/>
      <c r="D2" s="6"/>
      <c r="E2" s="7"/>
      <c r="F2" s="7"/>
      <c r="G2" s="7"/>
      <c r="H2" s="7"/>
    </row>
    <row r="3" customHeight="1" spans="1:8">
      <c r="A3" s="8" t="s">
        <v>1</v>
      </c>
      <c r="B3" s="8"/>
      <c r="C3" s="8"/>
      <c r="D3" s="9"/>
      <c r="E3" s="10"/>
      <c r="F3" s="10"/>
      <c r="G3" s="10"/>
      <c r="H3" s="10"/>
    </row>
    <row r="4" ht="16.9" customHeight="1" spans="1:14">
      <c r="A4" s="11"/>
      <c r="B4" s="11"/>
      <c r="C4" s="11"/>
      <c r="D4" s="9"/>
      <c r="E4" s="10"/>
      <c r="F4" s="10"/>
      <c r="G4" s="10"/>
      <c r="H4" s="10"/>
      <c r="I4" s="44" t="s">
        <v>2</v>
      </c>
      <c r="J4" s="44"/>
      <c r="K4" s="44"/>
      <c r="L4" s="44"/>
      <c r="M4" s="44"/>
      <c r="N4" s="44"/>
    </row>
    <row r="5" ht="7.9" customHeight="1" spans="1:14">
      <c r="A5" s="11"/>
      <c r="B5" s="11"/>
      <c r="C5" s="11"/>
      <c r="D5" s="9"/>
      <c r="E5" s="10"/>
      <c r="F5" s="10"/>
      <c r="G5" s="10"/>
      <c r="H5" s="10"/>
      <c r="I5" s="44"/>
      <c r="J5" s="44"/>
      <c r="K5" s="44"/>
      <c r="L5" s="44"/>
      <c r="M5" s="44"/>
      <c r="N5" s="44"/>
    </row>
    <row r="6" ht="18.6" customHeight="1" spans="1:14">
      <c r="A6" s="11"/>
      <c r="B6" s="11"/>
      <c r="C6" s="11"/>
      <c r="D6" s="9"/>
      <c r="E6" s="10"/>
      <c r="F6" s="10"/>
      <c r="G6" s="10"/>
      <c r="H6" s="10"/>
      <c r="I6" s="45" t="s">
        <v>3</v>
      </c>
      <c r="J6" s="46"/>
      <c r="K6" s="45"/>
      <c r="L6" s="47"/>
      <c r="M6" s="47"/>
      <c r="N6" s="47"/>
    </row>
    <row r="7" customHeight="1" spans="1:8">
      <c r="A7" s="11"/>
      <c r="B7" s="11"/>
      <c r="C7" s="11"/>
      <c r="D7" s="9"/>
      <c r="E7" s="10"/>
      <c r="F7" s="10"/>
      <c r="G7" s="10"/>
      <c r="H7" s="10"/>
    </row>
    <row r="8" customHeight="1" spans="1:8">
      <c r="A8" s="12"/>
      <c r="B8" s="12"/>
      <c r="C8" s="13"/>
      <c r="D8" s="13"/>
      <c r="E8" s="13"/>
      <c r="F8" s="13"/>
      <c r="G8" s="13"/>
      <c r="H8" s="13"/>
    </row>
    <row r="9" ht="81" customHeight="1" spans="1:20">
      <c r="A9" s="14" t="s">
        <v>4</v>
      </c>
      <c r="B9" s="14" t="s">
        <v>5</v>
      </c>
      <c r="C9" s="14" t="s">
        <v>6</v>
      </c>
      <c r="D9" s="14" t="s">
        <v>7</v>
      </c>
      <c r="E9" s="15" t="s">
        <v>8</v>
      </c>
      <c r="F9" s="14" t="s">
        <v>9</v>
      </c>
      <c r="G9" s="14" t="s">
        <v>10</v>
      </c>
      <c r="H9" s="14" t="s">
        <v>11</v>
      </c>
      <c r="I9" s="14" t="s">
        <v>12</v>
      </c>
      <c r="J9" s="14" t="s">
        <v>13</v>
      </c>
      <c r="K9" s="14" t="s">
        <v>14</v>
      </c>
      <c r="L9" s="14" t="s">
        <v>15</v>
      </c>
      <c r="M9" s="14" t="s">
        <v>16</v>
      </c>
      <c r="N9" s="14" t="s">
        <v>17</v>
      </c>
      <c r="O9" s="14" t="s">
        <v>18</v>
      </c>
      <c r="P9" s="14" t="s">
        <v>19</v>
      </c>
      <c r="Q9" s="14" t="s">
        <v>20</v>
      </c>
      <c r="R9" s="14" t="s">
        <v>21</v>
      </c>
      <c r="S9" s="14" t="s">
        <v>22</v>
      </c>
      <c r="T9" s="14" t="s">
        <v>23</v>
      </c>
    </row>
    <row r="10" ht="13.9" customHeight="1" spans="1:20">
      <c r="A10" s="14"/>
      <c r="B10" s="14"/>
      <c r="C10" s="16"/>
      <c r="D10" s="17"/>
      <c r="E10" s="17" t="s">
        <v>24</v>
      </c>
      <c r="F10" s="17" t="s">
        <v>25</v>
      </c>
      <c r="G10" s="17"/>
      <c r="H10" s="17"/>
      <c r="I10" s="17" t="s">
        <v>25</v>
      </c>
      <c r="J10" s="17"/>
      <c r="K10" s="17" t="s">
        <v>25</v>
      </c>
      <c r="L10" s="17"/>
      <c r="M10" s="17"/>
      <c r="N10" s="17"/>
      <c r="O10" s="17" t="s">
        <v>25</v>
      </c>
      <c r="P10" s="17" t="s">
        <v>25</v>
      </c>
      <c r="Q10" s="17" t="s">
        <v>25</v>
      </c>
      <c r="R10" s="17" t="s">
        <v>25</v>
      </c>
      <c r="S10" s="17" t="s">
        <v>25</v>
      </c>
      <c r="T10" s="17"/>
    </row>
    <row r="11" ht="15.75" customHeight="1" spans="1:20">
      <c r="A11" s="18"/>
      <c r="B11" s="18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="1" customFormat="1" ht="39" customHeight="1" spans="1:20">
      <c r="A12" s="21">
        <v>1</v>
      </c>
      <c r="B12" s="21">
        <v>618</v>
      </c>
      <c r="C12" s="22" t="s">
        <v>26</v>
      </c>
      <c r="D12" s="23" t="s">
        <v>27</v>
      </c>
      <c r="E12" s="24" t="s">
        <v>28</v>
      </c>
      <c r="F12" s="25">
        <v>64704.19</v>
      </c>
      <c r="G12" s="25">
        <v>1593.55</v>
      </c>
      <c r="H12" s="25">
        <v>33148.87</v>
      </c>
      <c r="I12" s="25"/>
      <c r="J12" s="25"/>
      <c r="K12" s="25"/>
      <c r="L12" s="25"/>
      <c r="M12" s="25"/>
      <c r="N12" s="25"/>
      <c r="O12" s="25">
        <f>SUM(F12:N12)</f>
        <v>99446.61</v>
      </c>
      <c r="P12" s="25"/>
      <c r="Q12" s="25">
        <v>17900.39</v>
      </c>
      <c r="R12" s="25">
        <v>4972.33</v>
      </c>
      <c r="S12" s="25">
        <f>SUM(P12:R12)</f>
        <v>22872.72</v>
      </c>
      <c r="T12" s="30">
        <f>SUM(O12-S12)</f>
        <v>76573.89</v>
      </c>
    </row>
    <row r="13" s="1" customFormat="1" ht="39" customHeight="1" spans="1:20">
      <c r="A13" s="21">
        <v>2</v>
      </c>
      <c r="B13" s="21">
        <v>544</v>
      </c>
      <c r="C13" s="22" t="s">
        <v>29</v>
      </c>
      <c r="D13" s="23" t="s">
        <v>27</v>
      </c>
      <c r="E13" s="26">
        <v>8</v>
      </c>
      <c r="F13" s="25">
        <v>38389.09</v>
      </c>
      <c r="G13" s="25"/>
      <c r="H13" s="25"/>
      <c r="I13" s="25">
        <v>5758.36</v>
      </c>
      <c r="J13" s="25"/>
      <c r="K13" s="25"/>
      <c r="L13" s="25">
        <v>291038.55</v>
      </c>
      <c r="M13" s="25"/>
      <c r="N13" s="25"/>
      <c r="O13" s="25">
        <f>SUM(F13:N13)</f>
        <v>335186</v>
      </c>
      <c r="P13" s="25"/>
      <c r="Q13" s="25">
        <v>60333.48</v>
      </c>
      <c r="R13" s="25">
        <v>16759.3</v>
      </c>
      <c r="S13" s="25">
        <f>SUM(P13:R13)</f>
        <v>77092.78</v>
      </c>
      <c r="T13" s="30">
        <f>SUM(O13-S13)</f>
        <v>258093.22</v>
      </c>
    </row>
    <row r="14" s="1" customFormat="1" ht="42" customHeight="1" spans="1:20">
      <c r="A14" s="21">
        <v>3</v>
      </c>
      <c r="B14" s="21">
        <v>552</v>
      </c>
      <c r="C14" s="27" t="s">
        <v>30</v>
      </c>
      <c r="D14" s="23" t="s">
        <v>31</v>
      </c>
      <c r="E14" s="26">
        <v>22</v>
      </c>
      <c r="F14" s="25">
        <v>36179</v>
      </c>
      <c r="G14" s="25"/>
      <c r="H14" s="25">
        <v>3256.11</v>
      </c>
      <c r="I14" s="25">
        <v>5426.85</v>
      </c>
      <c r="J14" s="25">
        <v>7235.8</v>
      </c>
      <c r="K14" s="25"/>
      <c r="L14" s="25"/>
      <c r="M14" s="25"/>
      <c r="N14" s="25"/>
      <c r="O14" s="25">
        <f>SUM(F14:N14)</f>
        <v>52097.76</v>
      </c>
      <c r="P14" s="25">
        <v>15000</v>
      </c>
      <c r="Q14" s="25">
        <v>9377.6</v>
      </c>
      <c r="R14" s="25">
        <v>2604.89</v>
      </c>
      <c r="S14" s="25">
        <f>SUM(P14:R14)</f>
        <v>26982.49</v>
      </c>
      <c r="T14" s="30">
        <f>SUM(O14-S14)</f>
        <v>25115.27</v>
      </c>
    </row>
    <row r="15" s="1" customFormat="1" ht="42.75" customHeight="1" spans="1:20">
      <c r="A15" s="21">
        <v>4</v>
      </c>
      <c r="B15" s="21">
        <v>608</v>
      </c>
      <c r="C15" s="27" t="s">
        <v>32</v>
      </c>
      <c r="D15" s="28" t="s">
        <v>33</v>
      </c>
      <c r="E15" s="29">
        <v>20</v>
      </c>
      <c r="F15" s="30">
        <v>29366.36</v>
      </c>
      <c r="G15" s="30"/>
      <c r="H15" s="30">
        <v>6166.94</v>
      </c>
      <c r="I15" s="30">
        <v>4404.95</v>
      </c>
      <c r="J15" s="30">
        <v>5873.27</v>
      </c>
      <c r="K15" s="30"/>
      <c r="L15" s="30"/>
      <c r="M15" s="30"/>
      <c r="N15" s="30"/>
      <c r="O15" s="30">
        <f>SUM(F15:N15)</f>
        <v>45811.52</v>
      </c>
      <c r="P15" s="30">
        <v>10000</v>
      </c>
      <c r="Q15" s="30">
        <v>8246.07</v>
      </c>
      <c r="R15" s="30">
        <v>2290.58</v>
      </c>
      <c r="S15" s="30">
        <f>SUM(P15:R15)</f>
        <v>20536.65</v>
      </c>
      <c r="T15" s="30">
        <f>SUM(O15-S15)</f>
        <v>25274.87</v>
      </c>
    </row>
    <row r="16" s="1" customFormat="1" ht="109.5" customHeight="1" spans="1:20">
      <c r="A16" s="21">
        <v>5</v>
      </c>
      <c r="B16" s="21">
        <v>602</v>
      </c>
      <c r="C16" s="31" t="s">
        <v>34</v>
      </c>
      <c r="D16" s="32" t="s">
        <v>35</v>
      </c>
      <c r="E16" s="33">
        <v>22</v>
      </c>
      <c r="F16" s="34">
        <v>32303</v>
      </c>
      <c r="G16" s="34"/>
      <c r="H16" s="34">
        <v>969.09</v>
      </c>
      <c r="I16" s="34"/>
      <c r="J16" s="34">
        <v>6460.6</v>
      </c>
      <c r="K16" s="34"/>
      <c r="L16" s="34"/>
      <c r="M16" s="34"/>
      <c r="N16" s="34"/>
      <c r="O16" s="25">
        <f>SUM(F16:N16)</f>
        <v>39732.69</v>
      </c>
      <c r="P16" s="34">
        <v>10000</v>
      </c>
      <c r="Q16" s="34">
        <v>7151.88</v>
      </c>
      <c r="R16" s="34">
        <v>1986.63</v>
      </c>
      <c r="S16" s="34">
        <f>SUM(P16:R16)</f>
        <v>19138.51</v>
      </c>
      <c r="T16" s="34">
        <f>SUM(O16-S16)</f>
        <v>20594.18</v>
      </c>
    </row>
    <row r="17" ht="38.45" customHeight="1" spans="1:20">
      <c r="A17" s="35"/>
      <c r="B17" s="36"/>
      <c r="C17" s="37" t="s">
        <v>36</v>
      </c>
      <c r="D17" s="38"/>
      <c r="E17" s="39"/>
      <c r="F17" s="40">
        <f t="shared" ref="F17:T17" si="0">SUM(F12:F16)</f>
        <v>200941.64</v>
      </c>
      <c r="G17" s="40">
        <f t="shared" si="0"/>
        <v>1593.55</v>
      </c>
      <c r="H17" s="40">
        <f t="shared" si="0"/>
        <v>43541.01</v>
      </c>
      <c r="I17" s="40">
        <f t="shared" si="0"/>
        <v>15590.16</v>
      </c>
      <c r="J17" s="40">
        <f t="shared" si="0"/>
        <v>19569.67</v>
      </c>
      <c r="K17" s="40">
        <f t="shared" si="0"/>
        <v>0</v>
      </c>
      <c r="L17" s="40">
        <f t="shared" si="0"/>
        <v>291038.55</v>
      </c>
      <c r="M17" s="40">
        <f t="shared" si="0"/>
        <v>0</v>
      </c>
      <c r="N17" s="40">
        <f t="shared" si="0"/>
        <v>0</v>
      </c>
      <c r="O17" s="48">
        <f t="shared" si="0"/>
        <v>572274.58</v>
      </c>
      <c r="P17" s="49">
        <f t="shared" si="0"/>
        <v>35000</v>
      </c>
      <c r="Q17" s="40">
        <f t="shared" si="0"/>
        <v>103009.42</v>
      </c>
      <c r="R17" s="40">
        <f t="shared" si="0"/>
        <v>28613.73</v>
      </c>
      <c r="S17" s="40">
        <f t="shared" si="0"/>
        <v>166623.15</v>
      </c>
      <c r="T17" s="51">
        <f t="shared" si="0"/>
        <v>405651.43</v>
      </c>
    </row>
    <row r="18" ht="26.25" customHeight="1" spans="3:18"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41"/>
    </row>
    <row r="20" ht="30" customHeight="1" spans="3:18">
      <c r="C20" s="42"/>
      <c r="D20" s="43" t="s">
        <v>37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2" ht="28.5" customHeight="1"/>
  </sheetData>
  <mergeCells count="5">
    <mergeCell ref="A3:C3"/>
    <mergeCell ref="I6:J6"/>
    <mergeCell ref="C17:D17"/>
    <mergeCell ref="C18:R18"/>
    <mergeCell ref="D20:R20"/>
  </mergeCells>
  <pageMargins left="0.7" right="0.7" top="0.75" bottom="0.75" header="0.3" footer="0.3"/>
  <pageSetup paperSize="9" scale="63" orientation="landscape" horizontalDpi="600" verticalDpi="600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dcterms:created xsi:type="dcterms:W3CDTF">2003-05-15T10:58:21Z</dcterms:created>
  <cp:lastPrinted>2026-01-30T10:00:19Z</cp:lastPrinted>
  <dcterms:modified xsi:type="dcterms:W3CDTF">2026-02-04T08:39:27Z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REPMNEMO="���.-��.���.�.�."</vt:lpwstr>
  </property>
  <property fmtid="{D5CDD505-2E9C-101B-9397-08002B2CF9AE}" pid="3" name="NAME">
    <vt:lpwstr>REPNAME="������������-�������� ��������� �� ������ �����"</vt:lpwstr>
  </property>
  <property fmtid="{D5CDD505-2E9C-101B-9397-08002B2CF9AE}" pid="4" name="TAG">
    <vt:lpwstr>REPTAG="RPVOREP"</vt:lpwstr>
  </property>
  <property fmtid="{D5CDD505-2E9C-101B-9397-08002B2CF9AE}" pid="5" name="ICV">
    <vt:lpwstr>8520295320234219922CDA28C7FDEEEC_13</vt:lpwstr>
  </property>
  <property fmtid="{D5CDD505-2E9C-101B-9397-08002B2CF9AE}" pid="6" name="KSOProductBuildVer">
    <vt:lpwstr>1049-12.2.0.22549</vt:lpwstr>
  </property>
</Properties>
</file>