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Лист1!$A$1:$U$21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T14" i="4" l="1"/>
  <c r="P14" i="4"/>
  <c r="U14" i="4"/>
  <c r="T15" i="4"/>
  <c r="P15" i="4"/>
  <c r="M16" i="4"/>
  <c r="O16" i="4"/>
  <c r="N16" i="4"/>
  <c r="J16" i="4"/>
  <c r="G16" i="4"/>
  <c r="S16" i="4"/>
  <c r="R16" i="4"/>
  <c r="Q16" i="4"/>
  <c r="L16" i="4"/>
  <c r="K16" i="4"/>
  <c r="I16" i="4"/>
  <c r="H16" i="4"/>
  <c r="F16" i="4"/>
  <c r="T13" i="4"/>
  <c r="P13" i="4"/>
  <c r="T12" i="4"/>
  <c r="P12" i="4"/>
  <c r="U12" i="4"/>
  <c r="U13" i="4"/>
  <c r="U16" i="4"/>
  <c r="T16" i="4"/>
  <c r="U15" i="4"/>
  <c r="P16" i="4"/>
</calcChain>
</file>

<file path=xl/sharedStrings.xml><?xml version="1.0" encoding="utf-8"?>
<sst xmlns="http://schemas.openxmlformats.org/spreadsheetml/2006/main" count="45" uniqueCount="37">
  <si>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</si>
  <si>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</si>
  <si>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</si>
  <si>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</si>
  <si>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</si>
  <si>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</si>
  <si>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</si>
  <si>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</si>
  <si>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</si>
  <si>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</si>
  <si>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</si>
  <si>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</si>
  <si>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</si>
  <si>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</si>
  <si>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</si>
  <si>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</si>
  <si>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</si>
  <si>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</si>
  <si>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</si>
  <si>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</si>
  <si>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</si>
  <si>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аванс, між розрах.          період</t>
  </si>
  <si>
    <t>Запаранюк Руслан Васильович</t>
  </si>
  <si>
    <t>Янков Олександр Степанович</t>
  </si>
  <si>
    <t>відпрацьо   вано</t>
  </si>
  <si>
    <t>вислуга років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</si>
  <si>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</si>
  <si>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</si>
  <si>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</si>
  <si>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</si>
  <si>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</si>
  <si>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</si>
  <si>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</si>
  <si>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</si>
  <si>
    <t xml:space="preserve">Перший заступник голови ОДА (начальника ОВА)          </t>
  </si>
  <si>
    <t xml:space="preserve">оплата  по середньому </t>
  </si>
  <si>
    <t>серпень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</si>
</sst>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view="pageBreakPreview" topLeftCell="B1" zoomScale="80" zoomScaleNormal="100" zoomScaleSheetLayoutView="80" workbookViewId="0">
      <selection activeCell="U15" sqref="U15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9.8867187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" customWidth="1"/>
    <col min="14" max="14" width="10" customWidth="1"/>
    <col min="15" max="15" width="9.88671875" customWidth="1"/>
    <col min="16" max="17" width="10.88671875" customWidth="1"/>
    <col min="18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36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24</v>
      </c>
      <c r="F9" s="21" t="s">
        <v>14</v>
      </c>
      <c r="G9" s="21" t="s">
        <v>25</v>
      </c>
      <c r="H9" s="21" t="s">
        <v>15</v>
      </c>
      <c r="I9" s="21" t="s">
        <v>12</v>
      </c>
      <c r="J9" s="21" t="s">
        <v>30</v>
      </c>
      <c r="K9" s="21" t="s">
        <v>16</v>
      </c>
      <c r="L9" s="21" t="s">
        <v>31</v>
      </c>
      <c r="M9" s="21" t="s">
        <v>35</v>
      </c>
      <c r="N9" s="21" t="s">
        <v>32</v>
      </c>
      <c r="O9" s="21" t="s">
        <v>28</v>
      </c>
      <c r="P9" s="21" t="s">
        <v>3</v>
      </c>
      <c r="Q9" s="21" t="s">
        <v>21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22</v>
      </c>
      <c r="D12" s="22" t="s">
        <v>19</v>
      </c>
      <c r="E12" s="23">
        <v>21</v>
      </c>
      <c r="F12" s="24">
        <v>105570</v>
      </c>
      <c r="G12" s="24"/>
      <c r="H12" s="24"/>
      <c r="I12" s="24">
        <v>15835.5</v>
      </c>
      <c r="J12" s="24"/>
      <c r="K12" s="24"/>
      <c r="L12" s="24"/>
      <c r="M12" s="24"/>
      <c r="N12" s="24"/>
      <c r="O12" s="24"/>
      <c r="P12" s="24">
        <f>SUM(F12:O12)</f>
        <v>121405.5</v>
      </c>
      <c r="Q12" s="24">
        <v>30000</v>
      </c>
      <c r="R12" s="24">
        <v>21852.99</v>
      </c>
      <c r="S12" s="24">
        <v>6070.28</v>
      </c>
      <c r="T12" s="24">
        <f>SUM(Q12:S12)</f>
        <v>57923.270000000004</v>
      </c>
      <c r="U12" s="25">
        <f>SUM(P12-T12)</f>
        <v>63482.229999999996</v>
      </c>
    </row>
    <row r="13" spans="1:21" s="10" customFormat="1" ht="42.75" customHeight="1" x14ac:dyDescent="0.25">
      <c r="A13" s="26">
        <v>2</v>
      </c>
      <c r="B13" s="26">
        <v>552</v>
      </c>
      <c r="C13" s="33" t="s">
        <v>23</v>
      </c>
      <c r="D13" s="27" t="s">
        <v>34</v>
      </c>
      <c r="E13" s="30">
        <v>9</v>
      </c>
      <c r="F13" s="25">
        <v>21707.57</v>
      </c>
      <c r="G13" s="25">
        <v>1302.45</v>
      </c>
      <c r="H13" s="25">
        <v>10853.79</v>
      </c>
      <c r="I13" s="25">
        <v>3256.14</v>
      </c>
      <c r="J13" s="25"/>
      <c r="K13" s="25"/>
      <c r="L13" s="25">
        <v>45681.49</v>
      </c>
      <c r="M13" s="25"/>
      <c r="N13" s="25">
        <v>77948.960000000006</v>
      </c>
      <c r="O13" s="25">
        <v>57.1</v>
      </c>
      <c r="P13" s="25">
        <f>SUM(F13:O13)</f>
        <v>160807.50000000003</v>
      </c>
      <c r="Q13" s="25">
        <v>95000</v>
      </c>
      <c r="R13" s="25">
        <v>28945.35</v>
      </c>
      <c r="S13" s="25">
        <v>8040.38</v>
      </c>
      <c r="T13" s="25">
        <f>SUM(Q13:S13)</f>
        <v>131985.73000000001</v>
      </c>
      <c r="U13" s="25">
        <f>SUM(P13-T13)</f>
        <v>28821.770000000019</v>
      </c>
    </row>
    <row r="14" spans="1:21" s="10" customFormat="1" ht="42.75" customHeight="1" x14ac:dyDescent="0.25">
      <c r="A14" s="26">
        <v>3</v>
      </c>
      <c r="B14" s="26">
        <v>608</v>
      </c>
      <c r="C14" s="33" t="s">
        <v>33</v>
      </c>
      <c r="D14" s="27" t="s">
        <v>20</v>
      </c>
      <c r="E14" s="30">
        <v>21</v>
      </c>
      <c r="F14" s="25">
        <v>45224</v>
      </c>
      <c r="G14" s="25">
        <v>8140.32</v>
      </c>
      <c r="H14" s="25">
        <v>22612</v>
      </c>
      <c r="I14" s="25">
        <v>6783.6</v>
      </c>
      <c r="J14" s="25"/>
      <c r="K14" s="25"/>
      <c r="L14" s="25"/>
      <c r="M14" s="25"/>
      <c r="N14" s="25"/>
      <c r="O14" s="25">
        <v>133.22999999999999</v>
      </c>
      <c r="P14" s="25">
        <f>SUM(F14:O14)</f>
        <v>82893.150000000009</v>
      </c>
      <c r="Q14" s="25">
        <v>10000</v>
      </c>
      <c r="R14" s="25">
        <v>14920.77</v>
      </c>
      <c r="S14" s="25">
        <v>4144.66</v>
      </c>
      <c r="T14" s="25">
        <f>SUM(Q14:S14)</f>
        <v>29065.43</v>
      </c>
      <c r="U14" s="25">
        <f>SUM(P14-T14)</f>
        <v>53827.720000000008</v>
      </c>
    </row>
    <row r="15" spans="1:21" s="10" customFormat="1" ht="109.5" customHeight="1" thickBot="1" x14ac:dyDescent="0.3">
      <c r="A15" s="26">
        <v>4</v>
      </c>
      <c r="B15" s="26">
        <v>602</v>
      </c>
      <c r="C15" s="33" t="s">
        <v>26</v>
      </c>
      <c r="D15" s="27" t="s">
        <v>27</v>
      </c>
      <c r="E15" s="30">
        <v>18</v>
      </c>
      <c r="F15" s="25">
        <v>38763.43</v>
      </c>
      <c r="G15" s="25">
        <v>1162.9000000000001</v>
      </c>
      <c r="H15" s="25">
        <v>19381.72</v>
      </c>
      <c r="I15" s="25">
        <v>5814.51</v>
      </c>
      <c r="J15" s="25"/>
      <c r="K15" s="25"/>
      <c r="L15" s="25">
        <v>37999.99</v>
      </c>
      <c r="M15" s="25"/>
      <c r="N15" s="25">
        <v>68686.97</v>
      </c>
      <c r="O15" s="25">
        <v>114.2</v>
      </c>
      <c r="P15" s="24">
        <f>SUM(F15:O15)</f>
        <v>171923.72000000003</v>
      </c>
      <c r="Q15" s="25">
        <v>10000</v>
      </c>
      <c r="R15" s="25">
        <v>30946.27</v>
      </c>
      <c r="S15" s="25">
        <v>8596.19</v>
      </c>
      <c r="T15" s="25">
        <f>SUM(Q15:S15)</f>
        <v>49542.460000000006</v>
      </c>
      <c r="U15" s="25">
        <f>SUM(P15-T15)</f>
        <v>122381.26000000002</v>
      </c>
    </row>
    <row r="16" spans="1:21" ht="38.4" customHeight="1" thickBot="1" x14ac:dyDescent="0.3">
      <c r="A16" s="35"/>
      <c r="B16" s="35"/>
      <c r="C16" s="41" t="s">
        <v>13</v>
      </c>
      <c r="D16" s="42"/>
      <c r="E16" s="28"/>
      <c r="F16" s="29">
        <f t="shared" ref="F16:U16" si="0">SUM(F12:F15)</f>
        <v>211265</v>
      </c>
      <c r="G16" s="29">
        <f t="shared" si="0"/>
        <v>10605.67</v>
      </c>
      <c r="H16" s="29">
        <f t="shared" si="0"/>
        <v>52847.51</v>
      </c>
      <c r="I16" s="29">
        <f t="shared" si="0"/>
        <v>31689.75</v>
      </c>
      <c r="J16" s="29">
        <f t="shared" si="0"/>
        <v>0</v>
      </c>
      <c r="K16" s="29">
        <f t="shared" si="0"/>
        <v>0</v>
      </c>
      <c r="L16" s="29">
        <f t="shared" si="0"/>
        <v>83681.48</v>
      </c>
      <c r="M16" s="29">
        <f t="shared" si="0"/>
        <v>0</v>
      </c>
      <c r="N16" s="29">
        <f t="shared" si="0"/>
        <v>146635.93</v>
      </c>
      <c r="O16" s="37">
        <f t="shared" si="0"/>
        <v>304.52999999999997</v>
      </c>
      <c r="P16" s="39">
        <f t="shared" si="0"/>
        <v>537029.87000000011</v>
      </c>
      <c r="Q16" s="38">
        <f t="shared" si="0"/>
        <v>145000</v>
      </c>
      <c r="R16" s="29">
        <f t="shared" si="0"/>
        <v>96665.38</v>
      </c>
      <c r="S16" s="29">
        <f t="shared" si="0"/>
        <v>26851.510000000002</v>
      </c>
      <c r="T16" s="29">
        <f t="shared" si="0"/>
        <v>268516.89</v>
      </c>
      <c r="U16" s="29">
        <f t="shared" si="0"/>
        <v>268512.98000000004</v>
      </c>
    </row>
    <row r="17" spans="3:19" ht="26.25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4"/>
      <c r="S17" s="44"/>
    </row>
    <row r="19" spans="3:19" ht="30" customHeight="1" x14ac:dyDescent="0.3">
      <c r="C19" s="36"/>
      <c r="D19" s="43" t="s">
        <v>29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1" spans="3:19" ht="28.5" customHeight="1" x14ac:dyDescent="0.25"/>
  </sheetData>
  <mergeCells count="5">
    <mergeCell ref="A3:C3"/>
    <mergeCell ref="C16:D16"/>
    <mergeCell ref="D19:S19"/>
    <mergeCell ref="C17:S17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2025-08-04T13:28:57Z</cp:lastPrinted>
  <dcterms:created xsi:type="dcterms:W3CDTF">2003-05-15T10:58:21Z</dcterms:created>
  <dcterms:modified xsi:type="dcterms:W3CDTF">2025-08-29T07:51:35Z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