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2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3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4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drawings/drawing5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6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drawings/drawing7.xml" ContentType="application/vnd.openxmlformats-officedocument.drawing+xml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drawings/drawing8.xml" ContentType="application/vnd.openxmlformats-officedocument.drawing+xml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drawings/drawing9.xml" ContentType="application/vnd.openxmlformats-officedocument.drawing+xml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drawings/drawing10.xml" ContentType="application/vnd.openxmlformats-officedocument.drawing+xml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drawings/drawing11.xml" ContentType="application/vnd.openxmlformats-officedocument.drawing+xml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drawings/drawing12.xml" ContentType="application/vnd.openxmlformats-officedocument.drawing+xml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drawings/drawing13.xml" ContentType="application/vnd.openxmlformats-officedocument.drawing+xml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етяна\OneDrive\Рабочий стол\"/>
    </mc:Choice>
  </mc:AlternateContent>
  <xr:revisionPtr revIDLastSave="0" documentId="8_{0E933FEA-D080-45B4-8527-930AD5571C41}" xr6:coauthVersionLast="47" xr6:coauthVersionMax="47" xr10:uidLastSave="{00000000-0000-0000-0000-000000000000}"/>
  <bookViews>
    <workbookView xWindow="-108" yWindow="-108" windowWidth="23256" windowHeight="12456" firstSheet="6" activeTab="12" xr2:uid="{85A89A82-8F1A-4262-88D2-056166ECDF04}"/>
  </bookViews>
  <sheets>
    <sheet name="КПК0813050" sheetId="2" r:id="rId1"/>
    <sheet name="КПК0813090" sheetId="3" r:id="rId2"/>
    <sheet name="КПК0813101" sheetId="4" r:id="rId3"/>
    <sheet name="КПК0813102" sheetId="5" r:id="rId4"/>
    <sheet name="КПК0813105" sheetId="6" r:id="rId5"/>
    <sheet name="КПК0813121" sheetId="7" r:id="rId6"/>
    <sheet name="КПК0813171" sheetId="8" r:id="rId7"/>
    <sheet name="КПК0813192" sheetId="9" r:id="rId8"/>
    <sheet name="КПК0813200" sheetId="10" r:id="rId9"/>
    <sheet name="КПК0813230" sheetId="11" r:id="rId10"/>
    <sheet name="КПК0813241" sheetId="12" r:id="rId11"/>
    <sheet name="КПК0813242" sheetId="13" r:id="rId12"/>
    <sheet name="КПК0816085" sheetId="14" r:id="rId13"/>
  </sheets>
  <definedNames>
    <definedName name="_xlnm.Print_Area" localSheetId="0">КПК0813050!$A$1:$BQ$108</definedName>
    <definedName name="_xlnm.Print_Area" localSheetId="1">КПК0813090!$A$1:$BQ$106</definedName>
    <definedName name="_xlnm.Print_Area" localSheetId="2">КПК0813101!$A$1:$BQ$109</definedName>
    <definedName name="_xlnm.Print_Area" localSheetId="3">КПК0813102!$A$1:$BQ$109</definedName>
    <definedName name="_xlnm.Print_Area" localSheetId="4">КПК0813105!$A$1:$BQ$106</definedName>
    <definedName name="_xlnm.Print_Area" localSheetId="5">КПК0813121!$A$1:$BQ$108</definedName>
    <definedName name="_xlnm.Print_Area" localSheetId="6">КПК0813171!$A$1:$BQ$107</definedName>
    <definedName name="_xlnm.Print_Area" localSheetId="7">КПК0813192!$A$1:$BQ$106</definedName>
    <definedName name="_xlnm.Print_Area" localSheetId="8">КПК0813200!$A$1:$BQ$106</definedName>
    <definedName name="_xlnm.Print_Area" localSheetId="9">КПК0813230!$A$1:$BQ$108</definedName>
    <definedName name="_xlnm.Print_Area" localSheetId="10">КПК0813241!$A$1:$BQ$108</definedName>
    <definedName name="_xlnm.Print_Area" localSheetId="11">КПК0813242!$A$1:$BQ$108</definedName>
    <definedName name="_xlnm.Print_Area" localSheetId="12">КПК0816085!$A$1:$BQ$106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3" i="14" l="1"/>
  <c r="AK33" i="14"/>
  <c r="BC30" i="14"/>
  <c r="AK30" i="14"/>
  <c r="BC35" i="13"/>
  <c r="AK35" i="13"/>
  <c r="BC34" i="13"/>
  <c r="AK34" i="13"/>
  <c r="BC31" i="13"/>
  <c r="AK31" i="13"/>
  <c r="BC30" i="13"/>
  <c r="AK30" i="13"/>
  <c r="BC35" i="12"/>
  <c r="AK35" i="12"/>
  <c r="BC32" i="12"/>
  <c r="AK32" i="12"/>
  <c r="BC31" i="12"/>
  <c r="AK31" i="12"/>
  <c r="BC30" i="12"/>
  <c r="AK30" i="12"/>
  <c r="BC35" i="11"/>
  <c r="AK35" i="11"/>
  <c r="BC34" i="11"/>
  <c r="AK34" i="11"/>
  <c r="BC31" i="11"/>
  <c r="AK31" i="11"/>
  <c r="BC30" i="11"/>
  <c r="AK30" i="11"/>
  <c r="BC33" i="10"/>
  <c r="AK33" i="10"/>
  <c r="BC30" i="10"/>
  <c r="AK30" i="10"/>
  <c r="BC33" i="9"/>
  <c r="AK33" i="9"/>
  <c r="BC30" i="9"/>
  <c r="AK30" i="9"/>
  <c r="BC34" i="8"/>
  <c r="AK34" i="8"/>
  <c r="BC33" i="8"/>
  <c r="AK33" i="8"/>
  <c r="BC35" i="7"/>
  <c r="AK35" i="7"/>
  <c r="BC34" i="7"/>
  <c r="AK34" i="7"/>
  <c r="BC31" i="7"/>
  <c r="AK31" i="7"/>
  <c r="BC30" i="7"/>
  <c r="AK30" i="7"/>
  <c r="BC33" i="6"/>
  <c r="AK33" i="6"/>
  <c r="BC30" i="6"/>
  <c r="AK30" i="6"/>
  <c r="BC36" i="5"/>
  <c r="AK36" i="5"/>
  <c r="BC35" i="5"/>
  <c r="AK35" i="5"/>
  <c r="BC32" i="5"/>
  <c r="AK32" i="5"/>
  <c r="BC31" i="5"/>
  <c r="AK31" i="5"/>
  <c r="BC30" i="5"/>
  <c r="AK30" i="5"/>
  <c r="BC36" i="4"/>
  <c r="AK36" i="4"/>
  <c r="BC35" i="4"/>
  <c r="AK35" i="4"/>
  <c r="BC32" i="4"/>
  <c r="AK32" i="4"/>
  <c r="BC31" i="4"/>
  <c r="AK31" i="4"/>
  <c r="BC30" i="4"/>
  <c r="AK30" i="4"/>
  <c r="BC30" i="3"/>
  <c r="AK30" i="3"/>
  <c r="BC35" i="2"/>
  <c r="AK35" i="2"/>
  <c r="BC34" i="2"/>
  <c r="AK34" i="2"/>
  <c r="BC31" i="2"/>
  <c r="AK31" i="2"/>
  <c r="BC30" i="2"/>
  <c r="AK30" i="2"/>
</calcChain>
</file>

<file path=xl/sharedStrings.xml><?xml version="1.0" encoding="utf-8"?>
<sst xmlns="http://schemas.openxmlformats.org/spreadsheetml/2006/main" count="1915" uniqueCount="259">
  <si>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</si>
  <si>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</si>
  <si>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</si>
  <si>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</si>
  <si>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</si>
  <si>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</si>
  <si>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</si>
  <si>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</si>
  <si>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</si>
  <si>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</si>
  <si>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</si>
  <si>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</si>
  <si>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</si>
  <si>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</si>
  <si>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</si>
  <si>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</si>
  <si>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</si>
  <si>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</si>
  <si>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</si>
  <si>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</si>
  <si>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</si>
  <si>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</si>
  <si>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</si>
  <si>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</si>
  <si>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</si>
  <si>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</si>
  <si>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</si>
  <si>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</si>
  <si>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</si>
  <si>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</si>
  <si>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</si>
  <si>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</si>
  <si>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</si>
  <si>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</si>
  <si>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</si>
  <si>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</si>
  <si>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</si>
  <si>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</si>
  <si>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</si>
  <si>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</si>
  <si>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</si>
  <si>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</si>
  <si>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</si>
  <si>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</si>
  <si>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</si>
  <si>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</si>
  <si>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</si>
  <si>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</si>
  <si>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</si>
  <si>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</si>
  <si>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</si>
  <si>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</si>
  <si>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</si>
  <si>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</si>
  <si>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</si>
  <si>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</si>
  <si>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</si>
  <si>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</si>
  <si>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</si>
  <si>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</si>
  <si>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</si>
  <si>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</si>
  <si>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</si>
  <si>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</si>
  <si>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</si>
  <si>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</si>
  <si>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</si>
  <si>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</si>
  <si>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</si>
  <si>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</si>
  <si>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</si>
  <si>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вартість пільги на безоплатне придбання ліків на одну особу</t>
  </si>
  <si>
    <t>середня вартість послуги на безоплатне зубопротезування на одну особу</t>
  </si>
  <si>
    <t>відсоток громадян, які одержали безоплатні ліки</t>
  </si>
  <si>
    <t>відсоток громадян, які одержали послуги з безоплатного зубопротезування</t>
  </si>
  <si>
    <t>Пільгове медичне обслуговування осіб, які постраждали внаслідок Чорнобильської катастрофи</t>
  </si>
  <si>
    <t>Аналіз показника ефективності показав що при його збільшені зменшується виконання показників якості, який характеризує охоплення даною пільгою відповідної катнгорії пільговиків.</t>
  </si>
  <si>
    <t>0800000</t>
  </si>
  <si>
    <t>Департамент соцiального захисту населення Чернiвецької обласної державної адмiнiстрацiї</t>
  </si>
  <si>
    <t>Директор Департаменту</t>
  </si>
  <si>
    <t>Оксана СИМАК</t>
  </si>
  <si>
    <t>38345436</t>
  </si>
  <si>
    <t>2410000000</t>
  </si>
  <si>
    <t>місцевого бюджету на 2025  рік</t>
  </si>
  <si>
    <t>станом на 2025  рік</t>
  </si>
  <si>
    <t>0813050</t>
  </si>
  <si>
    <t>0810000</t>
  </si>
  <si>
    <t>3050</t>
  </si>
  <si>
    <t>1070</t>
  </si>
  <si>
    <t/>
  </si>
  <si>
    <t>'І(ефф.)звіт = ((1371,1/1011)+(7821,74/4768)) / 2 * 100 = 149,83</t>
  </si>
  <si>
    <t>'І(ефф.)баз = ((1330,5/1011)+(8199,9/4768)) / 2 * 100 = 151,79</t>
  </si>
  <si>
    <t>І(як.)звіт = ((11/12)+(3/17)) / 2 * 100 = 54,66</t>
  </si>
  <si>
    <t>I1 = 149,83 / 151,79 = 0,99</t>
  </si>
  <si>
    <t>Оскільки І1 = 0,99, що відповідає критерію оцінки 0,85 &lt;= І1 &lt; 1, то за цим параметром для даної програми нараховується 15 балів</t>
  </si>
  <si>
    <t>15</t>
  </si>
  <si>
    <t>149,83 + 54,66 + 15 =  219.49 - Висока ефективність</t>
  </si>
  <si>
    <t>середній розмір витрат на поховання</t>
  </si>
  <si>
    <t>Видатки на поховання учасників бойових дій та осіб з інвалідністю внаслідок війни</t>
  </si>
  <si>
    <t>Показники продукту та показники ефективності взаємоповязані тому при зменшенні показника продукту зменшується показник ефективності.</t>
  </si>
  <si>
    <t>0813090</t>
  </si>
  <si>
    <t>3090</t>
  </si>
  <si>
    <t>1030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</si>
  <si>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</si>
  <si>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</si>
  <si>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</si>
  <si>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</si>
  <si>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((4393,18/4687,5)) / 1 * 100 = 93,72</t>
  </si>
  <si>
    <t>'І(ефф.)баз = ((4314,64/4687,5)) / 1 * 100 = 92,05</t>
  </si>
  <si>
    <t>І(як.)звіт = 0</t>
  </si>
  <si>
    <t>I1 = 93,72 / 92,05 = 1,02</t>
  </si>
  <si>
    <t xml:space="preserve"> Оскільки І1 = 1,02, що відповідає критерію оцінки І1 &gt;= 1, то за цим параметром для даної програми нараховується 25 балів</t>
  </si>
  <si>
    <t>25</t>
  </si>
  <si>
    <t>93,72 + 0 + 25 =  118.72 - Висока ефективність</t>
  </si>
  <si>
    <t>Ваттість капітального ремонту 1 обєкта</t>
  </si>
  <si>
    <t>витрати на утримання з розрахунку на одного користувача на рік</t>
  </si>
  <si>
    <t>чисельність користувачів послуг відносно чисельності професіоналів та фахівців, які надають соціальні послуги, на одного такого фахівця та професіонала</t>
  </si>
  <si>
    <t>Відсоток проведення капітального ремонту обєкта</t>
  </si>
  <si>
    <t>частка користувачів послуг відносно кількості осіб, які потребують цих послуг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</si>
  <si>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</si>
  <si>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Результативні показники виконона в повній мірі.</t>
  </si>
  <si>
    <t>0813101</t>
  </si>
  <si>
    <t>3101</t>
  </si>
  <si>
    <t>1010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</si>
  <si>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</si>
  <si>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</si>
  <si>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</si>
  <si>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</si>
  <si>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((420978/422040)+(370606/398038)+(0,5/0,5)) / 3 * 100 = 97,62</t>
  </si>
  <si>
    <t>'І(ефф.)баз = ((390465/381596)+(0,6/0,6)) / 2 * 100 = 101,16</t>
  </si>
  <si>
    <t>І(як.)звіт = ((100/100)+(100/100)) / 2 * 100 = 100</t>
  </si>
  <si>
    <t>I1 = 97,62 / 101,16 = 0,97</t>
  </si>
  <si>
    <t>Оскільки І1 = 0,97, що відповідає критерію оцінки 0,85 &lt;= І1 &lt; 1, то за цим параметром для даної програми нараховується 15 балів</t>
  </si>
  <si>
    <t>97,62 + 100 + 15 =  212.62 - Висока ефективність</t>
  </si>
  <si>
    <t>Середні витрати на 1 обєкта проведеного капітального ремонту або будівництва</t>
  </si>
  <si>
    <t>відсоток виконання робіт по капітальному ремонту та капітальному будівництву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</si>
  <si>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</t>
  </si>
  <si>
    <t>Результативні показники виконона в повній мірі до касових видатків.</t>
  </si>
  <si>
    <t>0813102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</si>
  <si>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</si>
  <si>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3102</t>
  </si>
  <si>
    <t>1020</t>
  </si>
  <si>
    <t>'І(ефф.)звіт = ((747860/500451)+(192081/186185)+(3/3)) / 3 * 100 = 117,53</t>
  </si>
  <si>
    <t>'І(ефф.)баз = ((1237567/1242338,5)+(168181/179878)+(3/3)) / 3 * 100 = 97,7</t>
  </si>
  <si>
    <t>I1 = 117,53 / 97,7 = 1,2</t>
  </si>
  <si>
    <t xml:space="preserve"> Оскільки І1 = 1,2, що відповідає критерію оцінки І1 &gt;= 1, то за цим параметром для даної програми нараховується 25 балів</t>
  </si>
  <si>
    <t>117,53 + 100 + 25 =  242.53 - Висока ефективність</t>
  </si>
  <si>
    <t>середні витрати на реабілітацію одного інваліда та дитини-інваліда на рік</t>
  </si>
  <si>
    <t>відсоток охоплення осіб з інвалідністю та дітей з інвалідністю реабілітаційними послугами</t>
  </si>
  <si>
    <t>Надання реабілітаційних послуг особам з інвалідністю та дітям з інвалідністю</t>
  </si>
  <si>
    <t>Результативні показники виконані в повній мірі.</t>
  </si>
  <si>
    <t>0813105</t>
  </si>
  <si>
    <t>3105</t>
  </si>
  <si>
    <t>'І(ефф.)звіт = ((33005/43503)) / 1 * 100 = 75,87</t>
  </si>
  <si>
    <t>'І(ефф.)баз = ((31626/39535,65)) / 1 * 100 = 79,99</t>
  </si>
  <si>
    <t>І(як.)звіт = ((100/100)) / 1 * 100 = 100</t>
  </si>
  <si>
    <t>I1 = 75,87 / 79,99 = 0,95</t>
  </si>
  <si>
    <t>Оскільки І1 = 0,95, що відповідає критерію оцінки 0,85 &lt;= І1 &lt; 1, то за цим параметром для даної програми нараховується 15 балів</t>
  </si>
  <si>
    <t>75,87 + 100 + 15 =  190.87 - Середня ефективність</t>
  </si>
  <si>
    <t>середні витрати на забезпечення діяльності одного працівника цетру</t>
  </si>
  <si>
    <t>Середня вартість придбаного (отриманого)  обладнання</t>
  </si>
  <si>
    <t>динаміка кількості осіб, яким надано соціальні послуги, порівняно з минулим роком</t>
  </si>
  <si>
    <t>Зебезпеченість придбання (надходження)  обладнання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</si>
  <si>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</si>
  <si>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Показники виконані в повній мірі до виділення асигнувань</t>
  </si>
  <si>
    <t>0813121</t>
  </si>
  <si>
    <t>3121</t>
  </si>
  <si>
    <t>1040</t>
  </si>
  <si>
    <t>'І(ефф.)звіт = ((281306/178163)+(1500624/1500624)) / 2 * 100 = 128,95</t>
  </si>
  <si>
    <t>'І(ефф.)баз = ((280731/170947)) / 1 * 100 = 164,22</t>
  </si>
  <si>
    <t>I1 = 128,95 / 164,22 = 0,79</t>
  </si>
  <si>
    <t>Оскільки І1 = 0,79, що відповідає критерію оцінки І1 &lt; 0.85, то за цим параметром для даної програми нараховується 0 балів</t>
  </si>
  <si>
    <t>0</t>
  </si>
  <si>
    <t>128,95 + 100 + 0 =  228.95 - Висока ефективність</t>
  </si>
  <si>
    <t>Частка осіб з  інвалідністю, яким виплачено компенсацію на бензин, ремонт, техобслуговування автомобілів, до кількості осіб з  інвалідністю, які забезпечені автомобілями</t>
  </si>
  <si>
    <t>Частка осіб з  інвалідністю, яким виплачено компенсацію на транспортне обслуговуанняк , до кількості  осіб з  інвалідністю, які забезпечені транспортним обслуговуванням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</si>
  <si>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</si>
  <si>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Результативні показники виконані в межах асигнувань виділених на виконання даної програми.</t>
  </si>
  <si>
    <t>0813171</t>
  </si>
  <si>
    <t>3171</t>
  </si>
  <si>
    <t>Відсутність даних для розрахунку &lt;ефективності&gt;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</si>
  <si>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</si>
  <si>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</si>
  <si>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</si>
  <si>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 = 0</t>
  </si>
  <si>
    <t>'І(ефф.)баз =  = 0</t>
  </si>
  <si>
    <t>І(як.)звіт = ((59/76)+(59/72)) / 2 * 100 = 79,79</t>
  </si>
  <si>
    <t>I1 = 0 / 0 = 0</t>
  </si>
  <si>
    <t>Оскільки І1 = 0, що відповідає критерію оцінки І1 &lt; 0.85, то за цим параметром для даної програми нараховується 0 балів</t>
  </si>
  <si>
    <t>0 + 79,79 + 0 =  79.79 - Середня ефективність</t>
  </si>
  <si>
    <t>Середній розмір фінансової підтримки  громадської організації</t>
  </si>
  <si>
    <t>Рівень виконання запланованих заходів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</si>
  <si>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</si>
  <si>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0813192</t>
  </si>
  <si>
    <t>3192</t>
  </si>
  <si>
    <t>'І(ефф.)звіт = ((97453/97643)) / 1 * 100 = 99,81</t>
  </si>
  <si>
    <t>'І(ефф.)баз = ((95472/100000)) / 1 * 100 = 95,47</t>
  </si>
  <si>
    <t>I1 = 99,81 / 95,47 = 1,05</t>
  </si>
  <si>
    <t xml:space="preserve"> Оскільки І1 = 1,05, що відповідає критерію оцінки І1 &gt;= 1, то за цим параметром для даної програми нараховується 25 балів</t>
  </si>
  <si>
    <t>99,81 + 100 + 25 =  224.81 - Висока ефективність</t>
  </si>
  <si>
    <t>Середні витрати на обробку однієї справи в рік</t>
  </si>
  <si>
    <t>Рівень обробки інформації</t>
  </si>
  <si>
    <t>Забезпечення обробки інформації з нарахування та виплати допомог і компенсацій</t>
  </si>
  <si>
    <t>0813200</t>
  </si>
  <si>
    <t>3200</t>
  </si>
  <si>
    <t>1090</t>
  </si>
  <si>
    <t>'І(ефф.)звіт = ((51,33/50,91)) / 1 * 100 = 100,82</t>
  </si>
  <si>
    <t>'І(ефф.)баз = ((26,72/22,36)) / 1 * 100 = 119,5</t>
  </si>
  <si>
    <t>I1 = 100,82 / 119,5 = 0,84</t>
  </si>
  <si>
    <t>Оскільки І1 = 0,84, що відповідає критерію оцінки І1 &lt; 0.85, то за цим параметром для даної програми нараховується 0 балів</t>
  </si>
  <si>
    <t>100,82 + 100 + 0 =  200.82 - Середня ефективність</t>
  </si>
  <si>
    <t>Середні витрати на одну особу</t>
  </si>
  <si>
    <t>середні витрати на капітальний ремонт одного обєкта</t>
  </si>
  <si>
    <t>Відсоток осіб забезпечених підтримкою</t>
  </si>
  <si>
    <t>Відсоток забезпеченості проведення капітального ремонту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</si>
  <si>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</si>
  <si>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Результативні показники виконані в межах касових видатків.</t>
  </si>
  <si>
    <t>0813230</t>
  </si>
  <si>
    <t>3230</t>
  </si>
  <si>
    <t>'І(ефф.)звіт = ((8,61/8,61)+(590913/591393)) / 2 * 100 = 99,96</t>
  </si>
  <si>
    <t>'І(ефф.)баз = ((5,79/88,94)+(1690838/1756774)) / 2 * 100 = 51,38</t>
  </si>
  <si>
    <t>I1 = 99,96 / 51,38 = 1,95</t>
  </si>
  <si>
    <t xml:space="preserve"> Оскільки І1 = 1,95, що відповідає критерію оцінки І1 &gt;= 1, то за цим параметром для даної програми нараховується 25 балів</t>
  </si>
  <si>
    <t>99,96 + 100 + 25 =  224.96 - Висока ефективність</t>
  </si>
  <si>
    <t>середні витрати на утримання одного працівника установи в рік</t>
  </si>
  <si>
    <t>Витрати на одне місце в центрі на рік</t>
  </si>
  <si>
    <t>середні витрати на одного одержувача соціальних послуг в рік</t>
  </si>
  <si>
    <t>Рівень стану  проведених аудитів, обстежень, поданих звітів  та проведених моніторингів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</si>
  <si>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</si>
  <si>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0813241</t>
  </si>
  <si>
    <t>3241</t>
  </si>
  <si>
    <t>'І(ефф.)звіт = ((259752/246117)+(239971/307312)+(81023/49170)) / 3 * 100 = 116,14</t>
  </si>
  <si>
    <t>'І(ефф.)баз = ((277224/271400)+(292617/272599)+(59885/43776)) / 3 * 100 = 115,43</t>
  </si>
  <si>
    <t>I1 = 116,14 / 115,43 = 1,01</t>
  </si>
  <si>
    <t xml:space="preserve"> Оскільки І1 = 1,01, що відповідає критерію оцінки І1 &gt;= 1, то за цим параметром для даної програми нараховується 25 балів</t>
  </si>
  <si>
    <t>116,14 + 100 + 25 =  241.14 - Висока ефективність</t>
  </si>
  <si>
    <t>середньомісячний розмір одноразової фінансової допомоги</t>
  </si>
  <si>
    <t>середні витрати на один захід, у тому числі навчальний, проведений центром соціальних служб сімей, дітей та молоді</t>
  </si>
  <si>
    <t>Рівень забезпеченості   одноразовою гошовою допомогою осіб, які звернулися за її отриманням</t>
  </si>
  <si>
    <t>рівень учасників , охоплених заходами центру, в порівнянні з минулим роком</t>
  </si>
  <si>
    <t>Інші заходи у сфері соціального захисту і соціального забезпечення</t>
  </si>
  <si>
    <t>0813242</t>
  </si>
  <si>
    <t>3242</t>
  </si>
  <si>
    <t>'І(ефф.)звіт = ((8154/11632)+(9860/8010)) / 2 * 100 = 96,6</t>
  </si>
  <si>
    <t>'І(ефф.)баз = ((3680/15521,71)+(10483/11500)) / 2 * 100 = 57,43</t>
  </si>
  <si>
    <t>I1 = 96,6 / 57,43 = 1,68</t>
  </si>
  <si>
    <t xml:space="preserve"> Оскільки І1 = 1,68, що відповідає критерію оцінки І1 &gt;= 1, то за цим параметром для даної програми нараховується 25 балів</t>
  </si>
  <si>
    <t>96,6 + 100 + 25 =  221.6 - Висока ефективність</t>
  </si>
  <si>
    <t>Середній розмір компенсації частини процентної ставки за іпотечними кредитами на одну особу</t>
  </si>
  <si>
    <t>Рівень забезпечення виплати компенсації частини процентної ставки за іпотечними кредитами, виданими у рамках програми єОселя</t>
  </si>
  <si>
    <t>Здешевлення вартості іпотечних кредитів для забезпечення доступним житлом громадян, які потребують поліпшення житлових умов</t>
  </si>
  <si>
    <t>0816085</t>
  </si>
  <si>
    <t>6085</t>
  </si>
  <si>
    <t>0610</t>
  </si>
  <si>
    <t>'І(ефф.)звіт = ((48108/50000)) / 1 * 100 = 96,22</t>
  </si>
  <si>
    <t>'І(ефф.)баз = ((35031/30000)) / 1 * 100 = 116,77</t>
  </si>
  <si>
    <t>I1 = 96,22 / 116,77 = 0,82</t>
  </si>
  <si>
    <t>Оскільки І1 = 0,82, що відповідає критерію оцінки І1 &lt; 0.85, то за цим параметром для даної програми нараховується 0 балів</t>
  </si>
  <si>
    <t>96,22 + 100 + 0 =  196.22 -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</si>
</sst>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0.00"/>
    <numFmt numFmtId="173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D19B911-68BC-4A70-A01C-004C9B2CC5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4BADCE96-00DB-49E0-998B-7D71F84E19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BD4AC9E6-C72C-49A3-9420-9333B1C81A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70E184EF-8A9D-4153-AFCD-21BBD20DEB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800445F8-616C-4163-AECC-516F99A571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C63CAF03-BCC8-40A8-8AAE-A580F04B97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549876BD-C25A-4C0A-905C-EA6832A3C6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238A9CFA-0936-4A58-BABD-C9F1B02E71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AE224E0E-A5D5-43B9-81BB-E40442C328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7E2A7C6A-3EAD-4954-A521-9CCD744551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96B0DA8A-0F72-4E19-8D41-734024A7CD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C003E91B-56DC-45F0-A3D9-521613EEA2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861035C6-F813-4EAF-8D15-5F53167AB8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3456480D-9C44-4A87-994F-C7112B760F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3E7CC740-69F6-4A7F-B35A-5A11412CCC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49DC02A0-172A-4C15-9B38-C4C58D01B2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7DB2B9AE-C69C-481D-909A-7610317EC6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B6318C24-A20A-484A-BB8F-8BDC852DAD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878F38D6-D2E8-41B4-8889-340C99CD38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13317" name="Object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EBEA2609-394C-49FE-BC97-9400A8F743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140F7CAE-A91F-45BF-98C5-4FFB15EEE2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E1F4DE8F-9C95-45AD-890F-FF4F9D457D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9B4F4933-C61A-4CFD-BEE3-13F544FEF1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6B2105B5-0562-4930-B6F0-4F11F3567F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6EBCC9D-1A3F-4DC6-9BA4-219915F965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5ADB4B51-FBE9-4D23-97E1-9AB139A4FB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A7F6ACE5-FC70-431A-88DE-96EA6207E2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6B606D41-4C06-4E91-8EB7-5C27CE4AEF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AA12AFDE-4952-427A-8676-AC067F56A7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7F9E449D-FB63-4AC2-A055-F557A3DE1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46</xdr:row>
          <xdr:rowOff>152400</xdr:rowOff>
        </xdr:from>
        <xdr:to>
          <xdr:col>17</xdr:col>
          <xdr:colOff>152400</xdr:colOff>
          <xdr:row>50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C9723F6F-B9FE-4DD4-BB05-0E46AF80C4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52</xdr:row>
          <xdr:rowOff>160020</xdr:rowOff>
        </xdr:from>
        <xdr:to>
          <xdr:col>15</xdr:col>
          <xdr:colOff>167640</xdr:colOff>
          <xdr:row>56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3CB2F822-261F-431C-BAD0-A08DC3FCFE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36</xdr:row>
          <xdr:rowOff>30480</xdr:rowOff>
        </xdr:from>
        <xdr:to>
          <xdr:col>29</xdr:col>
          <xdr:colOff>121920</xdr:colOff>
          <xdr:row>38</xdr:row>
          <xdr:rowOff>114300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91246286-3847-4A10-8047-D120906032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58</xdr:row>
          <xdr:rowOff>297180</xdr:rowOff>
        </xdr:from>
        <xdr:to>
          <xdr:col>18</xdr:col>
          <xdr:colOff>53340</xdr:colOff>
          <xdr:row>61</xdr:row>
          <xdr:rowOff>236220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B903D100-F637-4FB0-B742-1956B8EDE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63</xdr:row>
          <xdr:rowOff>53340</xdr:rowOff>
        </xdr:from>
        <xdr:to>
          <xdr:col>7</xdr:col>
          <xdr:colOff>91440</xdr:colOff>
          <xdr:row>66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78D9E978-74F7-4A99-AEAD-18215A78D6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46</xdr:row>
          <xdr:rowOff>152400</xdr:rowOff>
        </xdr:from>
        <xdr:to>
          <xdr:col>17</xdr:col>
          <xdr:colOff>152400</xdr:colOff>
          <xdr:row>50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D125B37-1FD6-4993-9DF5-206D8B6C7D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52</xdr:row>
          <xdr:rowOff>160020</xdr:rowOff>
        </xdr:from>
        <xdr:to>
          <xdr:col>15</xdr:col>
          <xdr:colOff>167640</xdr:colOff>
          <xdr:row>56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89E73C64-A0AB-4BC7-A040-9C88BC2A17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36</xdr:row>
          <xdr:rowOff>30480</xdr:rowOff>
        </xdr:from>
        <xdr:to>
          <xdr:col>29</xdr:col>
          <xdr:colOff>121920</xdr:colOff>
          <xdr:row>38</xdr:row>
          <xdr:rowOff>114300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C583DF42-299D-4ABB-857C-0A404DA442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58</xdr:row>
          <xdr:rowOff>297180</xdr:rowOff>
        </xdr:from>
        <xdr:to>
          <xdr:col>18</xdr:col>
          <xdr:colOff>53340</xdr:colOff>
          <xdr:row>61</xdr:row>
          <xdr:rowOff>236220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B3896D8-DDD0-4883-81E1-95D39223E4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63</xdr:row>
          <xdr:rowOff>53340</xdr:rowOff>
        </xdr:from>
        <xdr:to>
          <xdr:col>7</xdr:col>
          <xdr:colOff>91440</xdr:colOff>
          <xdr:row>66</xdr:row>
          <xdr:rowOff>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1B0EB013-8782-47DA-80E8-179F0D9ADC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57885E21-583B-4F95-A096-9A9E3075C9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C23FFC2B-A63E-436F-A760-2DC346248F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2D9753E2-B848-42B3-9C15-AD5C2B94B8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2DD56C59-D73A-4D0F-B6DC-638626251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865D4EC5-D9D4-4E70-852E-FD2E99B0ED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F94D15F0-DCF7-4E73-BF11-922D5CDDC3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38768229-E3CD-4F6E-A6A7-052A9EFA73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2CF95EA7-6C99-416C-86E5-B7EBE7FB7D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6EDB4015-94E0-4F8E-ADBB-5D2CD36033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E0AF93FC-73F5-415F-9052-D303D3F14D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44</xdr:row>
          <xdr:rowOff>152400</xdr:rowOff>
        </xdr:from>
        <xdr:to>
          <xdr:col>17</xdr:col>
          <xdr:colOff>152400</xdr:colOff>
          <xdr:row>48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894B931E-37BF-4BAD-854D-1A4F3AF0CD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160020</xdr:rowOff>
        </xdr:from>
        <xdr:to>
          <xdr:col>15</xdr:col>
          <xdr:colOff>167640</xdr:colOff>
          <xdr:row>54</xdr:row>
          <xdr:rowOff>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859E20F7-F972-4D37-AC58-D973611E06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34</xdr:row>
          <xdr:rowOff>30480</xdr:rowOff>
        </xdr:from>
        <xdr:to>
          <xdr:col>29</xdr:col>
          <xdr:colOff>121920</xdr:colOff>
          <xdr:row>36</xdr:row>
          <xdr:rowOff>114300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CE25AAFA-8ABA-4824-9BE5-09F99D5EEB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56</xdr:row>
          <xdr:rowOff>297180</xdr:rowOff>
        </xdr:from>
        <xdr:to>
          <xdr:col>18</xdr:col>
          <xdr:colOff>53340</xdr:colOff>
          <xdr:row>59</xdr:row>
          <xdr:rowOff>236220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C8C0C6A8-9AA9-455C-828A-EB17ABDE3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61</xdr:row>
          <xdr:rowOff>53340</xdr:rowOff>
        </xdr:from>
        <xdr:to>
          <xdr:col>7</xdr:col>
          <xdr:colOff>91440</xdr:colOff>
          <xdr:row>64</xdr:row>
          <xdr:rowOff>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8E3B0A18-76CF-4276-B163-04DCADA8C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73BFAB61-B6F9-43E9-B76F-A0A8CC1F82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8CA8042B-BE63-4DD9-A764-E13339A154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6A86935D-EDA4-4D38-AF3B-9A96E23213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F7070983-0A93-4472-A902-719D8814BD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7CE75F90-3A7A-4E8D-BC17-EF0A91B27B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B554D641-A4E7-41CC-B1F5-ED979FBD99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54568848-38E0-45C9-A635-2AB6F23470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6F8EAAEC-1F81-464B-BF36-51B135FA34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2CD15078-DD86-46FD-99CC-3AE80BE5F2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D07481FB-638B-4F0C-BF85-D11121E485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0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0.bin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4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9.bin"/><Relationship Id="rId4" Type="http://schemas.openxmlformats.org/officeDocument/2006/relationships/oleObject" Target="../embeddings/oleObject46.bin"/><Relationship Id="rId9" Type="http://schemas.openxmlformats.org/officeDocument/2006/relationships/image" Target="../media/image3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5.bin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5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4.bin"/><Relationship Id="rId4" Type="http://schemas.openxmlformats.org/officeDocument/2006/relationships/oleObject" Target="../embeddings/oleObject51.bin"/><Relationship Id="rId9" Type="http://schemas.openxmlformats.org/officeDocument/2006/relationships/image" Target="../media/image3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0.bin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5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9.bin"/><Relationship Id="rId4" Type="http://schemas.openxmlformats.org/officeDocument/2006/relationships/oleObject" Target="../embeddings/oleObject56.bin"/><Relationship Id="rId9" Type="http://schemas.openxmlformats.org/officeDocument/2006/relationships/image" Target="../media/image3.e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3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5.bin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6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4.bin"/><Relationship Id="rId4" Type="http://schemas.openxmlformats.org/officeDocument/2006/relationships/oleObject" Target="../embeddings/oleObject6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0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.bin"/><Relationship Id="rId4" Type="http://schemas.openxmlformats.org/officeDocument/2006/relationships/oleObject" Target="../embeddings/oleObject6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5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4.bin"/><Relationship Id="rId4" Type="http://schemas.openxmlformats.org/officeDocument/2006/relationships/oleObject" Target="../embeddings/oleObject11.bin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20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6.bin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25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4.bin"/><Relationship Id="rId4" Type="http://schemas.openxmlformats.org/officeDocument/2006/relationships/oleObject" Target="../embeddings/oleObject21.bin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30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9.bin"/><Relationship Id="rId4" Type="http://schemas.openxmlformats.org/officeDocument/2006/relationships/oleObject" Target="../embeddings/oleObject26.bin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7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35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3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4.bin"/><Relationship Id="rId4" Type="http://schemas.openxmlformats.org/officeDocument/2006/relationships/oleObject" Target="../embeddings/oleObject31.bin"/><Relationship Id="rId9" Type="http://schemas.openxmlformats.org/officeDocument/2006/relationships/image" Target="../media/image3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8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40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9.bin"/><Relationship Id="rId4" Type="http://schemas.openxmlformats.org/officeDocument/2006/relationships/oleObject" Target="../embeddings/oleObject36.bin"/><Relationship Id="rId9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9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45.bin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4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4.bin"/><Relationship Id="rId4" Type="http://schemas.openxmlformats.org/officeDocument/2006/relationships/oleObject" Target="../embeddings/oleObject4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C633-A858-4A1C-A7BB-F9548C281DA9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75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71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1011</v>
      </c>
      <c r="Z30" s="114"/>
      <c r="AA30" s="114"/>
      <c r="AB30" s="114"/>
      <c r="AC30" s="114"/>
      <c r="AD30" s="114"/>
      <c r="AE30" s="114">
        <v>1330.5</v>
      </c>
      <c r="AF30" s="114"/>
      <c r="AG30" s="114"/>
      <c r="AH30" s="114"/>
      <c r="AI30" s="114"/>
      <c r="AJ30" s="114"/>
      <c r="AK30" s="115">
        <f>IF(BI30 = -1, (IF(AE30=0,0,Y30/AE30)),(IF(Y30=0,0,AE30/Y30)))</f>
        <v>1.3160237388724036</v>
      </c>
      <c r="AL30" s="115"/>
      <c r="AM30" s="115"/>
      <c r="AN30" s="115"/>
      <c r="AO30" s="115"/>
      <c r="AP30" s="115"/>
      <c r="AQ30" s="114">
        <v>1011</v>
      </c>
      <c r="AR30" s="114"/>
      <c r="AS30" s="114"/>
      <c r="AT30" s="114"/>
      <c r="AU30" s="114"/>
      <c r="AV30" s="114"/>
      <c r="AW30" s="114">
        <v>1371.1</v>
      </c>
      <c r="AX30" s="114"/>
      <c r="AY30" s="114"/>
      <c r="AZ30" s="114"/>
      <c r="BA30" s="114"/>
      <c r="BB30" s="114"/>
      <c r="BC30" s="115">
        <f>IF(BI30 = -1,(IF(AW30=0,0,AQ30/AW30)),(IF(AQ30=0,0,AW30/AQ30)))</f>
        <v>1.3561819980217606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72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4768</v>
      </c>
      <c r="Z31" s="114"/>
      <c r="AA31" s="114"/>
      <c r="AB31" s="114"/>
      <c r="AC31" s="114"/>
      <c r="AD31" s="114"/>
      <c r="AE31" s="114">
        <v>8199.9</v>
      </c>
      <c r="AF31" s="114"/>
      <c r="AG31" s="114"/>
      <c r="AH31" s="114"/>
      <c r="AI31" s="114"/>
      <c r="AJ31" s="114"/>
      <c r="AK31" s="115">
        <f>IF(BI31 = -1, (IF(AE31=0,0,Y31/AE31)),(IF(Y31=0,0,AE31/Y31)))</f>
        <v>1.7197776845637582</v>
      </c>
      <c r="AL31" s="115"/>
      <c r="AM31" s="115"/>
      <c r="AN31" s="115"/>
      <c r="AO31" s="115"/>
      <c r="AP31" s="115"/>
      <c r="AQ31" s="114">
        <v>4768</v>
      </c>
      <c r="AR31" s="114"/>
      <c r="AS31" s="114"/>
      <c r="AT31" s="114"/>
      <c r="AU31" s="114"/>
      <c r="AV31" s="114"/>
      <c r="AW31" s="114">
        <v>7821.74</v>
      </c>
      <c r="AX31" s="114"/>
      <c r="AY31" s="114"/>
      <c r="AZ31" s="114"/>
      <c r="BA31" s="114"/>
      <c r="BB31" s="114"/>
      <c r="BC31" s="115">
        <f>IF(BI31 = -1,(IF(AW31=0,0,AQ31/AW31)),(IF(AQ31=0,0,AW31/AQ31)))</f>
        <v>1.6404656040268455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13.2" customHeight="1" x14ac:dyDescent="0.25">
      <c r="A34" s="67"/>
      <c r="B34" s="67"/>
      <c r="C34" s="109" t="s">
        <v>73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12</v>
      </c>
      <c r="Z34" s="114"/>
      <c r="AA34" s="114"/>
      <c r="AB34" s="114"/>
      <c r="AC34" s="114"/>
      <c r="AD34" s="114"/>
      <c r="AE34" s="114">
        <v>10</v>
      </c>
      <c r="AF34" s="114"/>
      <c r="AG34" s="114"/>
      <c r="AH34" s="114"/>
      <c r="AI34" s="114"/>
      <c r="AJ34" s="114"/>
      <c r="AK34" s="115">
        <f>IF(BI34 = -1, (IF(AE34=0,0,Y34/AE34)),(IF(Y34=0,0,AE34/Y34)))</f>
        <v>0.83333333333333337</v>
      </c>
      <c r="AL34" s="115"/>
      <c r="AM34" s="115"/>
      <c r="AN34" s="115"/>
      <c r="AO34" s="115"/>
      <c r="AP34" s="115"/>
      <c r="AQ34" s="114">
        <v>12</v>
      </c>
      <c r="AR34" s="114"/>
      <c r="AS34" s="114"/>
      <c r="AT34" s="114"/>
      <c r="AU34" s="114"/>
      <c r="AV34" s="114"/>
      <c r="AW34" s="114">
        <v>11</v>
      </c>
      <c r="AX34" s="114"/>
      <c r="AY34" s="114"/>
      <c r="AZ34" s="114"/>
      <c r="BA34" s="114"/>
      <c r="BB34" s="114"/>
      <c r="BC34" s="115">
        <f>IF(BI34 = -1,(IF(AW34=0,0,AQ34/AW34)),(IF(AQ34=0,0,AW34/AQ34)))</f>
        <v>0.91666666666666663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74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17</v>
      </c>
      <c r="Z35" s="114"/>
      <c r="AA35" s="114"/>
      <c r="AB35" s="114"/>
      <c r="AC35" s="114"/>
      <c r="AD35" s="114"/>
      <c r="AE35" s="114">
        <v>7</v>
      </c>
      <c r="AF35" s="114"/>
      <c r="AG35" s="114"/>
      <c r="AH35" s="114"/>
      <c r="AI35" s="114"/>
      <c r="AJ35" s="114"/>
      <c r="AK35" s="115">
        <f>IF(BI35 = -1, (IF(AE35=0,0,Y35/AE35)),(IF(Y35=0,0,AE35/Y35)))</f>
        <v>0.41176470588235292</v>
      </c>
      <c r="AL35" s="115"/>
      <c r="AM35" s="115"/>
      <c r="AN35" s="115"/>
      <c r="AO35" s="115"/>
      <c r="AP35" s="115"/>
      <c r="AQ35" s="114">
        <v>17</v>
      </c>
      <c r="AR35" s="114"/>
      <c r="AS35" s="114"/>
      <c r="AT35" s="114"/>
      <c r="AU35" s="114"/>
      <c r="AV35" s="114"/>
      <c r="AW35" s="114">
        <v>3</v>
      </c>
      <c r="AX35" s="114"/>
      <c r="AY35" s="114"/>
      <c r="AZ35" s="114"/>
      <c r="BA35" s="114"/>
      <c r="BB35" s="114"/>
      <c r="BC35" s="115">
        <f>IF(BI35 = -1,(IF(AW35=0,0,AQ35/AW35)),(IF(AQ35=0,0,AW35/AQ35)))</f>
        <v>0.17647058823529413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6" hidden="1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6" hidden="1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6" hidden="1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90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92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91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93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94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95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96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2" customHeight="1" x14ac:dyDescent="0.25">
      <c r="A76" s="124" t="s">
        <v>76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" customHeight="1" x14ac:dyDescent="0.25">
      <c r="A93" s="10" t="s">
        <v>7</v>
      </c>
      <c r="B93" s="126" t="s">
        <v>85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87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88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75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31.2" customHeight="1" x14ac:dyDescent="0.2">
      <c r="A101" s="118">
        <v>1</v>
      </c>
      <c r="B101" s="118"/>
      <c r="C101" s="119" t="s">
        <v>75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219.49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0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63" priority="1" stopIfTrue="1" operator="equal">
      <formula>$C76</formula>
    </cfRule>
  </conditionalFormatting>
  <conditionalFormatting sqref="A77:B77 B45:B46 B63:B75 B48:B49 B51:B55 A37:A75 A30:B31 A34:B35 B57:B61">
    <cfRule type="cellIs" dxfId="62" priority="2" stopIfTrue="1" operator="equal">
      <formula>0</formula>
    </cfRule>
  </conditionalFormatting>
  <conditionalFormatting sqref="C63:C75">
    <cfRule type="cellIs" dxfId="61" priority="3" stopIfTrue="1" operator="equal">
      <formula>$C54</formula>
    </cfRule>
  </conditionalFormatting>
  <conditionalFormatting sqref="C52:C55 C57:C61">
    <cfRule type="cellIs" dxfId="60" priority="4" stopIfTrue="1" operator="equal">
      <formula>$C36</formula>
    </cfRule>
  </conditionalFormatting>
  <conditionalFormatting sqref="C51">
    <cfRule type="cellIs" dxfId="59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2053" r:id="rId12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E6E9-BC1B-4A00-929D-CC9BF738E394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217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218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215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211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88.94</v>
      </c>
      <c r="Z30" s="114"/>
      <c r="AA30" s="114"/>
      <c r="AB30" s="114"/>
      <c r="AC30" s="114"/>
      <c r="AD30" s="114"/>
      <c r="AE30" s="114">
        <v>5.79</v>
      </c>
      <c r="AF30" s="114"/>
      <c r="AG30" s="114"/>
      <c r="AH30" s="114"/>
      <c r="AI30" s="114"/>
      <c r="AJ30" s="114"/>
      <c r="AK30" s="115">
        <f>IF(BI30 = -1, (IF(AE30=0,0,Y30/AE30)),(IF(Y30=0,0,AE30/Y30)))</f>
        <v>6.5100067461209804E-2</v>
      </c>
      <c r="AL30" s="115"/>
      <c r="AM30" s="115"/>
      <c r="AN30" s="115"/>
      <c r="AO30" s="115"/>
      <c r="AP30" s="115"/>
      <c r="AQ30" s="114">
        <v>8.61</v>
      </c>
      <c r="AR30" s="114"/>
      <c r="AS30" s="114"/>
      <c r="AT30" s="114"/>
      <c r="AU30" s="114"/>
      <c r="AV30" s="114"/>
      <c r="AW30" s="114">
        <v>8.61</v>
      </c>
      <c r="AX30" s="114"/>
      <c r="AY30" s="114"/>
      <c r="AZ30" s="114"/>
      <c r="BA30" s="114"/>
      <c r="BB30" s="114"/>
      <c r="BC30" s="115">
        <f>IF(BI30 = -1,(IF(AW30=0,0,AQ30/AW30)),(IF(AQ30=0,0,AW30/AQ30)))</f>
        <v>1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212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1756774</v>
      </c>
      <c r="Z31" s="114"/>
      <c r="AA31" s="114"/>
      <c r="AB31" s="114"/>
      <c r="AC31" s="114"/>
      <c r="AD31" s="114"/>
      <c r="AE31" s="114">
        <v>1690838</v>
      </c>
      <c r="AF31" s="114"/>
      <c r="AG31" s="114"/>
      <c r="AH31" s="114"/>
      <c r="AI31" s="114"/>
      <c r="AJ31" s="114"/>
      <c r="AK31" s="115">
        <f>IF(BI31 = -1, (IF(AE31=0,0,Y31/AE31)),(IF(Y31=0,0,AE31/Y31)))</f>
        <v>0.96246756839525172</v>
      </c>
      <c r="AL31" s="115"/>
      <c r="AM31" s="115"/>
      <c r="AN31" s="115"/>
      <c r="AO31" s="115"/>
      <c r="AP31" s="115"/>
      <c r="AQ31" s="114">
        <v>591393</v>
      </c>
      <c r="AR31" s="114"/>
      <c r="AS31" s="114"/>
      <c r="AT31" s="114"/>
      <c r="AU31" s="114"/>
      <c r="AV31" s="114"/>
      <c r="AW31" s="114">
        <v>590913</v>
      </c>
      <c r="AX31" s="114"/>
      <c r="AY31" s="114"/>
      <c r="AZ31" s="114"/>
      <c r="BA31" s="114"/>
      <c r="BB31" s="114"/>
      <c r="BC31" s="115">
        <f>IF(BI31 = -1,(IF(AW31=0,0,AQ31/AW31)),(IF(AQ31=0,0,AW31/AQ31)))</f>
        <v>0.99918835698089092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13.2" customHeight="1" x14ac:dyDescent="0.25">
      <c r="A34" s="67"/>
      <c r="B34" s="67"/>
      <c r="C34" s="109" t="s">
        <v>213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100</v>
      </c>
      <c r="Z34" s="114"/>
      <c r="AA34" s="114"/>
      <c r="AB34" s="114"/>
      <c r="AC34" s="114"/>
      <c r="AD34" s="114"/>
      <c r="AE34" s="114">
        <v>100</v>
      </c>
      <c r="AF34" s="114"/>
      <c r="AG34" s="114"/>
      <c r="AH34" s="114"/>
      <c r="AI34" s="114"/>
      <c r="AJ34" s="114"/>
      <c r="AK34" s="115">
        <f>IF(BI34 = -1, (IF(AE34=0,0,Y34/AE34)),(IF(Y34=0,0,AE34/Y34)))</f>
        <v>1</v>
      </c>
      <c r="AL34" s="115"/>
      <c r="AM34" s="115"/>
      <c r="AN34" s="115"/>
      <c r="AO34" s="115"/>
      <c r="AP34" s="115"/>
      <c r="AQ34" s="114">
        <v>100</v>
      </c>
      <c r="AR34" s="114"/>
      <c r="AS34" s="114"/>
      <c r="AT34" s="114"/>
      <c r="AU34" s="114"/>
      <c r="AV34" s="114"/>
      <c r="AW34" s="114">
        <v>100</v>
      </c>
      <c r="AX34" s="114"/>
      <c r="AY34" s="114"/>
      <c r="AZ34" s="114"/>
      <c r="BA34" s="114"/>
      <c r="BB34" s="114"/>
      <c r="BC34" s="115">
        <f>IF(BI34 = -1,(IF(AW34=0,0,AQ34/AW34)),(IF(AQ34=0,0,AW34/AQ34)))</f>
        <v>1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214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100</v>
      </c>
      <c r="Z35" s="114"/>
      <c r="AA35" s="114"/>
      <c r="AB35" s="114"/>
      <c r="AC35" s="114"/>
      <c r="AD35" s="114"/>
      <c r="AE35" s="114">
        <v>100</v>
      </c>
      <c r="AF35" s="114"/>
      <c r="AG35" s="114"/>
      <c r="AH35" s="114"/>
      <c r="AI35" s="114"/>
      <c r="AJ35" s="114"/>
      <c r="AK35" s="115">
        <f>IF(BI35 = -1, (IF(AE35=0,0,Y35/AE35)),(IF(Y35=0,0,AE35/Y35)))</f>
        <v>1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6" hidden="1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6" hidden="1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6" hidden="1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219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130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220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221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222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112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223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124" t="s">
        <v>216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1.4" customHeight="1" x14ac:dyDescent="0.25">
      <c r="A93" s="10" t="s">
        <v>7</v>
      </c>
      <c r="B93" s="126" t="s">
        <v>217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218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88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215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46.8" customHeight="1" x14ac:dyDescent="0.2">
      <c r="A101" s="118">
        <v>1</v>
      </c>
      <c r="B101" s="118"/>
      <c r="C101" s="119" t="s">
        <v>215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224.96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0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19" priority="1" stopIfTrue="1" operator="equal">
      <formula>$C76</formula>
    </cfRule>
  </conditionalFormatting>
  <conditionalFormatting sqref="A77:B77 B45:B46 B63:B75 B48:B49 B51:B55 A37:A75 A30:B31 A34:B35 B57:B61">
    <cfRule type="cellIs" dxfId="18" priority="2" stopIfTrue="1" operator="equal">
      <formula>0</formula>
    </cfRule>
  </conditionalFormatting>
  <conditionalFormatting sqref="C63:C75">
    <cfRule type="cellIs" dxfId="17" priority="3" stopIfTrue="1" operator="equal">
      <formula>$C54</formula>
    </cfRule>
  </conditionalFormatting>
  <conditionalFormatting sqref="C52:C55 C57:C61">
    <cfRule type="cellIs" dxfId="16" priority="4" stopIfTrue="1" operator="equal">
      <formula>$C36</formula>
    </cfRule>
  </conditionalFormatting>
  <conditionalFormatting sqref="C51">
    <cfRule type="cellIs" dxfId="15" priority="13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1265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11265" r:id="rId4"/>
      </mc:Fallback>
    </mc:AlternateContent>
    <mc:AlternateContent xmlns:mc="http://schemas.openxmlformats.org/markup-compatibility/2006">
      <mc:Choice Requires="x14">
        <oleObject progId="Equation.3" shapeId="11266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11266" r:id="rId6"/>
      </mc:Fallback>
    </mc:AlternateContent>
    <mc:AlternateContent xmlns:mc="http://schemas.openxmlformats.org/markup-compatibility/2006">
      <mc:Choice Requires="x14">
        <oleObject progId="Equation.3" shapeId="11267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11267" r:id="rId8"/>
      </mc:Fallback>
    </mc:AlternateContent>
    <mc:AlternateContent xmlns:mc="http://schemas.openxmlformats.org/markup-compatibility/2006">
      <mc:Choice Requires="x14">
        <oleObject progId="Equation.3" shapeId="11268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11268" r:id="rId10"/>
      </mc:Fallback>
    </mc:AlternateContent>
    <mc:AlternateContent xmlns:mc="http://schemas.openxmlformats.org/markup-compatibility/2006">
      <mc:Choice Requires="x14">
        <oleObject progId="Equation.3" shapeId="11269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11269" r:id="rId12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5E41-DB83-4073-BC97-0C298E57B594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229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230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205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228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224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271400</v>
      </c>
      <c r="Z30" s="114"/>
      <c r="AA30" s="114"/>
      <c r="AB30" s="114"/>
      <c r="AC30" s="114"/>
      <c r="AD30" s="114"/>
      <c r="AE30" s="114">
        <v>277224</v>
      </c>
      <c r="AF30" s="114"/>
      <c r="AG30" s="114"/>
      <c r="AH30" s="114"/>
      <c r="AI30" s="114"/>
      <c r="AJ30" s="114"/>
      <c r="AK30" s="115">
        <f>IF(BI30 = -1, (IF(AE30=0,0,Y30/AE30)),(IF(Y30=0,0,AE30/Y30)))</f>
        <v>1.0214591009579956</v>
      </c>
      <c r="AL30" s="115"/>
      <c r="AM30" s="115"/>
      <c r="AN30" s="115"/>
      <c r="AO30" s="115"/>
      <c r="AP30" s="115"/>
      <c r="AQ30" s="114">
        <v>246117</v>
      </c>
      <c r="AR30" s="114"/>
      <c r="AS30" s="114"/>
      <c r="AT30" s="114"/>
      <c r="AU30" s="114"/>
      <c r="AV30" s="114"/>
      <c r="AW30" s="114">
        <v>259752</v>
      </c>
      <c r="AX30" s="114"/>
      <c r="AY30" s="114"/>
      <c r="AZ30" s="114"/>
      <c r="BA30" s="114"/>
      <c r="BB30" s="114"/>
      <c r="BC30" s="115">
        <f>IF(BI30 = -1,(IF(AW30=0,0,AQ30/AW30)),(IF(AQ30=0,0,AW30/AQ30)))</f>
        <v>1.0554004802593888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225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272599</v>
      </c>
      <c r="Z31" s="114"/>
      <c r="AA31" s="114"/>
      <c r="AB31" s="114"/>
      <c r="AC31" s="114"/>
      <c r="AD31" s="114"/>
      <c r="AE31" s="114">
        <v>292617</v>
      </c>
      <c r="AF31" s="114"/>
      <c r="AG31" s="114"/>
      <c r="AH31" s="114"/>
      <c r="AI31" s="114"/>
      <c r="AJ31" s="114"/>
      <c r="AK31" s="115">
        <f>IF(BI31 = -1, (IF(AE31=0,0,Y31/AE31)),(IF(Y31=0,0,AE31/Y31)))</f>
        <v>1.0734338717310041</v>
      </c>
      <c r="AL31" s="115"/>
      <c r="AM31" s="115"/>
      <c r="AN31" s="115"/>
      <c r="AO31" s="115"/>
      <c r="AP31" s="115"/>
      <c r="AQ31" s="114">
        <v>307312</v>
      </c>
      <c r="AR31" s="114"/>
      <c r="AS31" s="114"/>
      <c r="AT31" s="114"/>
      <c r="AU31" s="114"/>
      <c r="AV31" s="114"/>
      <c r="AW31" s="114">
        <v>239971</v>
      </c>
      <c r="AX31" s="114"/>
      <c r="AY31" s="114"/>
      <c r="AZ31" s="114"/>
      <c r="BA31" s="114"/>
      <c r="BB31" s="114"/>
      <c r="BC31" s="115">
        <f>IF(BI31 = -1,(IF(AW31=0,0,AQ31/AW31)),(IF(AQ31=0,0,AW31/AQ31)))</f>
        <v>0.78087090644036028</v>
      </c>
      <c r="BD31" s="115"/>
      <c r="BE31" s="115"/>
      <c r="BF31" s="115"/>
      <c r="BG31" s="115"/>
      <c r="BH31" s="115"/>
      <c r="BI31" s="116">
        <v>0</v>
      </c>
    </row>
    <row r="32" spans="1:79" ht="15" customHeight="1" x14ac:dyDescent="0.25">
      <c r="A32" s="67"/>
      <c r="B32" s="67"/>
      <c r="C32" s="109" t="s">
        <v>226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114">
        <v>43776</v>
      </c>
      <c r="Z32" s="114"/>
      <c r="AA32" s="114"/>
      <c r="AB32" s="114"/>
      <c r="AC32" s="114"/>
      <c r="AD32" s="114"/>
      <c r="AE32" s="114">
        <v>59885</v>
      </c>
      <c r="AF32" s="114"/>
      <c r="AG32" s="114"/>
      <c r="AH32" s="114"/>
      <c r="AI32" s="114"/>
      <c r="AJ32" s="114"/>
      <c r="AK32" s="115">
        <f>IF(BI32 = -1, (IF(AE32=0,0,Y32/AE32)),(IF(Y32=0,0,AE32/Y32)))</f>
        <v>1.3679870248538011</v>
      </c>
      <c r="AL32" s="115"/>
      <c r="AM32" s="115"/>
      <c r="AN32" s="115"/>
      <c r="AO32" s="115"/>
      <c r="AP32" s="115"/>
      <c r="AQ32" s="114">
        <v>49170</v>
      </c>
      <c r="AR32" s="114"/>
      <c r="AS32" s="114"/>
      <c r="AT32" s="114"/>
      <c r="AU32" s="114"/>
      <c r="AV32" s="114"/>
      <c r="AW32" s="114">
        <v>81023</v>
      </c>
      <c r="AX32" s="114"/>
      <c r="AY32" s="114"/>
      <c r="AZ32" s="114"/>
      <c r="BA32" s="114"/>
      <c r="BB32" s="114"/>
      <c r="BC32" s="115">
        <f>IF(BI32 = -1,(IF(AW32=0,0,AQ32/AW32)),(IF(AQ32=0,0,AW32/AQ32)))</f>
        <v>1.6478137075452512</v>
      </c>
      <c r="BD32" s="115"/>
      <c r="BE32" s="115"/>
      <c r="BF32" s="115"/>
      <c r="BG32" s="115"/>
      <c r="BH32" s="115"/>
      <c r="BI32" s="116">
        <v>0</v>
      </c>
    </row>
    <row r="33" spans="1:100" ht="17.25" customHeight="1" x14ac:dyDescent="0.25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5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69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70</v>
      </c>
      <c r="BD34" s="86"/>
      <c r="BE34" s="86"/>
      <c r="BF34" s="86"/>
      <c r="BG34" s="86"/>
      <c r="BH34" s="86"/>
      <c r="BI34" s="45" t="s">
        <v>68</v>
      </c>
      <c r="CA34" s="1" t="s">
        <v>39</v>
      </c>
    </row>
    <row r="35" spans="1:100" s="42" customFormat="1" ht="26.4" customHeight="1" x14ac:dyDescent="0.25">
      <c r="A35" s="67"/>
      <c r="B35" s="67"/>
      <c r="C35" s="109" t="s">
        <v>227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100</v>
      </c>
      <c r="Z35" s="114"/>
      <c r="AA35" s="114"/>
      <c r="AB35" s="114"/>
      <c r="AC35" s="114"/>
      <c r="AD35" s="114"/>
      <c r="AE35" s="114">
        <v>100</v>
      </c>
      <c r="AF35" s="114"/>
      <c r="AG35" s="114"/>
      <c r="AH35" s="114"/>
      <c r="AI35" s="114"/>
      <c r="AJ35" s="114"/>
      <c r="AK35" s="115">
        <f>IF(BI35 = -1, (IF(AE35=0,0,Y35/AE35)),(IF(Y35=0,0,AE35/Y35)))</f>
        <v>1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6" hidden="1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6" hidden="1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6" hidden="1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231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155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232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233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234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112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235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124" t="s">
        <v>177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1.4" customHeight="1" x14ac:dyDescent="0.25">
      <c r="A93" s="10" t="s">
        <v>7</v>
      </c>
      <c r="B93" s="126" t="s">
        <v>229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230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205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228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46.8" customHeight="1" x14ac:dyDescent="0.2">
      <c r="A101" s="118">
        <v>1</v>
      </c>
      <c r="B101" s="118"/>
      <c r="C101" s="119" t="s">
        <v>228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241.14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0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W30:BB30"/>
    <mergeCell ref="BC30:BH30"/>
    <mergeCell ref="A33:BH33"/>
    <mergeCell ref="A34:B34"/>
    <mergeCell ref="C34:X34"/>
    <mergeCell ref="Y34:AD34"/>
    <mergeCell ref="AE34:AJ34"/>
    <mergeCell ref="AK34:AP34"/>
    <mergeCell ref="AQ34:AV34"/>
    <mergeCell ref="AW34:BB34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14" priority="1" stopIfTrue="1" operator="equal">
      <formula>$C76</formula>
    </cfRule>
  </conditionalFormatting>
  <conditionalFormatting sqref="A77:B77 B45:B46 B63:B75 B48:B49 B51:B55 A37:A75 A30:B32 A35:B35 B57:B61">
    <cfRule type="cellIs" dxfId="13" priority="2" stopIfTrue="1" operator="equal">
      <formula>0</formula>
    </cfRule>
  </conditionalFormatting>
  <conditionalFormatting sqref="C63:C75">
    <cfRule type="cellIs" dxfId="12" priority="3" stopIfTrue="1" operator="equal">
      <formula>$C54</formula>
    </cfRule>
  </conditionalFormatting>
  <conditionalFormatting sqref="C52:C55 C57:C61">
    <cfRule type="cellIs" dxfId="11" priority="4" stopIfTrue="1" operator="equal">
      <formula>$C36</formula>
    </cfRule>
  </conditionalFormatting>
  <conditionalFormatting sqref="C51">
    <cfRule type="cellIs" dxfId="10" priority="14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2289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12289" r:id="rId4"/>
      </mc:Fallback>
    </mc:AlternateContent>
    <mc:AlternateContent xmlns:mc="http://schemas.openxmlformats.org/markup-compatibility/2006">
      <mc:Choice Requires="x14">
        <oleObject progId="Equation.3" shapeId="12290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12290" r:id="rId6"/>
      </mc:Fallback>
    </mc:AlternateContent>
    <mc:AlternateContent xmlns:mc="http://schemas.openxmlformats.org/markup-compatibility/2006">
      <mc:Choice Requires="x14">
        <oleObject progId="Equation.3" shapeId="12291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12291" r:id="rId8"/>
      </mc:Fallback>
    </mc:AlternateContent>
    <mc:AlternateContent xmlns:mc="http://schemas.openxmlformats.org/markup-compatibility/2006">
      <mc:Choice Requires="x14">
        <oleObject progId="Equation.3" shapeId="12292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12292" r:id="rId10"/>
      </mc:Fallback>
    </mc:AlternateContent>
    <mc:AlternateContent xmlns:mc="http://schemas.openxmlformats.org/markup-compatibility/2006">
      <mc:Choice Requires="x14">
        <oleObject progId="Equation.3" shapeId="12293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12293" r:id="rId12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412B-3DEE-433F-BD8F-9D2480AC78E8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241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242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205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240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236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15521.71</v>
      </c>
      <c r="Z30" s="114"/>
      <c r="AA30" s="114"/>
      <c r="AB30" s="114"/>
      <c r="AC30" s="114"/>
      <c r="AD30" s="114"/>
      <c r="AE30" s="114">
        <v>3680</v>
      </c>
      <c r="AF30" s="114"/>
      <c r="AG30" s="114"/>
      <c r="AH30" s="114"/>
      <c r="AI30" s="114"/>
      <c r="AJ30" s="114"/>
      <c r="AK30" s="115">
        <f>IF(BI30 = -1, (IF(AE30=0,0,Y30/AE30)),(IF(Y30=0,0,AE30/Y30)))</f>
        <v>0.23708727968761176</v>
      </c>
      <c r="AL30" s="115"/>
      <c r="AM30" s="115"/>
      <c r="AN30" s="115"/>
      <c r="AO30" s="115"/>
      <c r="AP30" s="115"/>
      <c r="AQ30" s="114">
        <v>11632</v>
      </c>
      <c r="AR30" s="114"/>
      <c r="AS30" s="114"/>
      <c r="AT30" s="114"/>
      <c r="AU30" s="114"/>
      <c r="AV30" s="114"/>
      <c r="AW30" s="114">
        <v>8154</v>
      </c>
      <c r="AX30" s="114"/>
      <c r="AY30" s="114"/>
      <c r="AZ30" s="114"/>
      <c r="BA30" s="114"/>
      <c r="BB30" s="114"/>
      <c r="BC30" s="115">
        <f>IF(BI30 = -1,(IF(AW30=0,0,AQ30/AW30)),(IF(AQ30=0,0,AW30/AQ30)))</f>
        <v>0.70099724896836313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26.4" customHeight="1" x14ac:dyDescent="0.25">
      <c r="A31" s="67"/>
      <c r="B31" s="67"/>
      <c r="C31" s="109" t="s">
        <v>237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11500</v>
      </c>
      <c r="Z31" s="114"/>
      <c r="AA31" s="114"/>
      <c r="AB31" s="114"/>
      <c r="AC31" s="114"/>
      <c r="AD31" s="114"/>
      <c r="AE31" s="114">
        <v>10483</v>
      </c>
      <c r="AF31" s="114"/>
      <c r="AG31" s="114"/>
      <c r="AH31" s="114"/>
      <c r="AI31" s="114"/>
      <c r="AJ31" s="114"/>
      <c r="AK31" s="115">
        <f>IF(BI31 = -1, (IF(AE31=0,0,Y31/AE31)),(IF(Y31=0,0,AE31/Y31)))</f>
        <v>0.91156521739130436</v>
      </c>
      <c r="AL31" s="115"/>
      <c r="AM31" s="115"/>
      <c r="AN31" s="115"/>
      <c r="AO31" s="115"/>
      <c r="AP31" s="115"/>
      <c r="AQ31" s="114">
        <v>8010</v>
      </c>
      <c r="AR31" s="114"/>
      <c r="AS31" s="114"/>
      <c r="AT31" s="114"/>
      <c r="AU31" s="114"/>
      <c r="AV31" s="114"/>
      <c r="AW31" s="114">
        <v>9860</v>
      </c>
      <c r="AX31" s="114"/>
      <c r="AY31" s="114"/>
      <c r="AZ31" s="114"/>
      <c r="BA31" s="114"/>
      <c r="BB31" s="114"/>
      <c r="BC31" s="115">
        <f>IF(BI31 = -1,(IF(AW31=0,0,AQ31/AW31)),(IF(AQ31=0,0,AW31/AQ31)))</f>
        <v>1.2309612983770286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26.4" customHeight="1" x14ac:dyDescent="0.25">
      <c r="A34" s="67"/>
      <c r="B34" s="67"/>
      <c r="C34" s="109" t="s">
        <v>238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100</v>
      </c>
      <c r="Z34" s="114"/>
      <c r="AA34" s="114"/>
      <c r="AB34" s="114"/>
      <c r="AC34" s="114"/>
      <c r="AD34" s="114"/>
      <c r="AE34" s="114">
        <v>100</v>
      </c>
      <c r="AF34" s="114"/>
      <c r="AG34" s="114"/>
      <c r="AH34" s="114"/>
      <c r="AI34" s="114"/>
      <c r="AJ34" s="114"/>
      <c r="AK34" s="115">
        <f>IF(BI34 = -1, (IF(AE34=0,0,Y34/AE34)),(IF(Y34=0,0,AE34/Y34)))</f>
        <v>1</v>
      </c>
      <c r="AL34" s="115"/>
      <c r="AM34" s="115"/>
      <c r="AN34" s="115"/>
      <c r="AO34" s="115"/>
      <c r="AP34" s="115"/>
      <c r="AQ34" s="114">
        <v>100</v>
      </c>
      <c r="AR34" s="114"/>
      <c r="AS34" s="114"/>
      <c r="AT34" s="114"/>
      <c r="AU34" s="114"/>
      <c r="AV34" s="114"/>
      <c r="AW34" s="114">
        <v>100</v>
      </c>
      <c r="AX34" s="114"/>
      <c r="AY34" s="114"/>
      <c r="AZ34" s="114"/>
      <c r="BA34" s="114"/>
      <c r="BB34" s="114"/>
      <c r="BC34" s="115">
        <f>IF(BI34 = -1,(IF(AW34=0,0,AQ34/AW34)),(IF(AQ34=0,0,AW34/AQ34)))</f>
        <v>1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239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100</v>
      </c>
      <c r="Z35" s="114"/>
      <c r="AA35" s="114"/>
      <c r="AB35" s="114"/>
      <c r="AC35" s="114"/>
      <c r="AD35" s="114"/>
      <c r="AE35" s="114">
        <v>100</v>
      </c>
      <c r="AF35" s="114"/>
      <c r="AG35" s="114"/>
      <c r="AH35" s="114"/>
      <c r="AI35" s="114"/>
      <c r="AJ35" s="114"/>
      <c r="AK35" s="115">
        <f>IF(BI35 = -1, (IF(AE35=0,0,Y35/AE35)),(IF(Y35=0,0,AE35/Y35)))</f>
        <v>1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6" hidden="1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6" hidden="1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6" hidden="1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243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130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244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245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246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112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247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124" t="s">
        <v>177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" customHeight="1" x14ac:dyDescent="0.25">
      <c r="A93" s="10" t="s">
        <v>7</v>
      </c>
      <c r="B93" s="126" t="s">
        <v>241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242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205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240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31.2" customHeight="1" x14ac:dyDescent="0.2">
      <c r="A101" s="118">
        <v>1</v>
      </c>
      <c r="B101" s="118"/>
      <c r="C101" s="119" t="s">
        <v>240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221.6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0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9" priority="1" stopIfTrue="1" operator="equal">
      <formula>$C76</formula>
    </cfRule>
  </conditionalFormatting>
  <conditionalFormatting sqref="A77:B77 B45:B46 B63:B75 B48:B49 B51:B55 A37:A75 A30:B31 A34:B35 B57:B61">
    <cfRule type="cellIs" dxfId="8" priority="2" stopIfTrue="1" operator="equal">
      <formula>0</formula>
    </cfRule>
  </conditionalFormatting>
  <conditionalFormatting sqref="C63:C75">
    <cfRule type="cellIs" dxfId="7" priority="3" stopIfTrue="1" operator="equal">
      <formula>$C54</formula>
    </cfRule>
  </conditionalFormatting>
  <conditionalFormatting sqref="C52:C55 C57:C61">
    <cfRule type="cellIs" dxfId="6" priority="4" stopIfTrue="1" operator="equal">
      <formula>$C36</formula>
    </cfRule>
  </conditionalFormatting>
  <conditionalFormatting sqref="C51">
    <cfRule type="cellIs" dxfId="5" priority="1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3313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13313" r:id="rId4"/>
      </mc:Fallback>
    </mc:AlternateContent>
    <mc:AlternateContent xmlns:mc="http://schemas.openxmlformats.org/markup-compatibility/2006">
      <mc:Choice Requires="x14">
        <oleObject progId="Equation.3" shapeId="13314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13314" r:id="rId6"/>
      </mc:Fallback>
    </mc:AlternateContent>
    <mc:AlternateContent xmlns:mc="http://schemas.openxmlformats.org/markup-compatibility/2006">
      <mc:Choice Requires="x14">
        <oleObject progId="Equation.3" shapeId="13315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13315" r:id="rId8"/>
      </mc:Fallback>
    </mc:AlternateContent>
    <mc:AlternateContent xmlns:mc="http://schemas.openxmlformats.org/markup-compatibility/2006">
      <mc:Choice Requires="x14">
        <oleObject progId="Equation.3" shapeId="13316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13316" r:id="rId10"/>
      </mc:Fallback>
    </mc:AlternateContent>
    <mc:AlternateContent xmlns:mc="http://schemas.openxmlformats.org/markup-compatibility/2006">
      <mc:Choice Requires="x14">
        <oleObject progId="Equation.3" shapeId="13317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13317" r:id="rId12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8922-091D-44B2-A4AD-A2716C8AC384}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251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252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253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250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26.4" customHeight="1" x14ac:dyDescent="0.25">
      <c r="A30" s="67"/>
      <c r="B30" s="67"/>
      <c r="C30" s="109" t="s">
        <v>248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30000</v>
      </c>
      <c r="Z30" s="114"/>
      <c r="AA30" s="114"/>
      <c r="AB30" s="114"/>
      <c r="AC30" s="114"/>
      <c r="AD30" s="114"/>
      <c r="AE30" s="114">
        <v>35031</v>
      </c>
      <c r="AF30" s="114"/>
      <c r="AG30" s="114"/>
      <c r="AH30" s="114"/>
      <c r="AI30" s="114"/>
      <c r="AJ30" s="114"/>
      <c r="AK30" s="115">
        <f>IF(BI30 = -1, (IF(AE30=0,0,Y30/AE30)),(IF(Y30=0,0,AE30/Y30)))</f>
        <v>1.1677</v>
      </c>
      <c r="AL30" s="115"/>
      <c r="AM30" s="115"/>
      <c r="AN30" s="115"/>
      <c r="AO30" s="115"/>
      <c r="AP30" s="115"/>
      <c r="AQ30" s="114">
        <v>50000</v>
      </c>
      <c r="AR30" s="114"/>
      <c r="AS30" s="114"/>
      <c r="AT30" s="114"/>
      <c r="AU30" s="114"/>
      <c r="AV30" s="114"/>
      <c r="AW30" s="114">
        <v>48108</v>
      </c>
      <c r="AX30" s="114"/>
      <c r="AY30" s="114"/>
      <c r="AZ30" s="114"/>
      <c r="BA30" s="114"/>
      <c r="BB30" s="114"/>
      <c r="BC30" s="115">
        <f>IF(BI30 = -1,(IF(AW30=0,0,AQ30/AW30)),(IF(AQ30=0,0,AW30/AQ30)))</f>
        <v>0.96216000000000002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26.4" customHeight="1" x14ac:dyDescent="0.25">
      <c r="A33" s="67"/>
      <c r="B33" s="67"/>
      <c r="C33" s="109" t="s">
        <v>249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100</v>
      </c>
      <c r="Z33" s="114"/>
      <c r="AA33" s="114"/>
      <c r="AB33" s="114"/>
      <c r="AC33" s="114"/>
      <c r="AD33" s="114"/>
      <c r="AE33" s="114">
        <v>100</v>
      </c>
      <c r="AF33" s="114"/>
      <c r="AG33" s="114"/>
      <c r="AH33" s="114"/>
      <c r="AI33" s="114"/>
      <c r="AJ33" s="114"/>
      <c r="AK33" s="115">
        <f>IF(BI33 = -1, (IF(AE33=0,0,Y33/AE33)),(IF(Y33=0,0,AE33/Y33)))</f>
        <v>1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100</v>
      </c>
      <c r="AX33" s="114"/>
      <c r="AY33" s="114"/>
      <c r="AZ33" s="114"/>
      <c r="BA33" s="114"/>
      <c r="BB33" s="114"/>
      <c r="BC33" s="115">
        <f>IF(BI33 = -1,(IF(AW33=0,0,AQ33/AW33)),(IF(AQ33=0,0,AW33/AQ33)))</f>
        <v>1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6" hidden="1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89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6" hidden="1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89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6" hidden="1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254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155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255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256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257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172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258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177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1.4" customHeight="1" x14ac:dyDescent="0.25">
      <c r="A91" s="10" t="s">
        <v>7</v>
      </c>
      <c r="B91" s="126" t="s">
        <v>251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252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253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250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46.8" customHeight="1" x14ac:dyDescent="0.2">
      <c r="A99" s="118">
        <v>1</v>
      </c>
      <c r="B99" s="118"/>
      <c r="C99" s="119" t="s">
        <v>250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0</v>
      </c>
      <c r="Z99" s="118"/>
      <c r="AA99" s="118"/>
      <c r="AB99" s="118"/>
      <c r="AC99" s="118"/>
      <c r="AD99" s="118"/>
      <c r="AE99" s="118">
        <v>196.22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1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4337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4337" r:id="rId4"/>
      </mc:Fallback>
    </mc:AlternateContent>
    <mc:AlternateContent xmlns:mc="http://schemas.openxmlformats.org/markup-compatibility/2006">
      <mc:Choice Requires="x14">
        <oleObject progId="Equation.3" shapeId="14338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4338" r:id="rId6"/>
      </mc:Fallback>
    </mc:AlternateContent>
    <mc:AlternateContent xmlns:mc="http://schemas.openxmlformats.org/markup-compatibility/2006">
      <mc:Choice Requires="x14">
        <oleObject progId="Equation.3" shapeId="14339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4339" r:id="rId8"/>
      </mc:Fallback>
    </mc:AlternateContent>
    <mc:AlternateContent xmlns:mc="http://schemas.openxmlformats.org/markup-compatibility/2006">
      <mc:Choice Requires="x14">
        <oleObject progId="Equation.3" shapeId="14340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4340" r:id="rId10"/>
      </mc:Fallback>
    </mc:AlternateContent>
    <mc:AlternateContent xmlns:mc="http://schemas.openxmlformats.org/markup-compatibility/2006">
      <mc:Choice Requires="x14">
        <oleObject progId="Equation.3" shapeId="14341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4341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DA79-2CB7-4B14-97E5-6F04E03FD15C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100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101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102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98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97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4687.5</v>
      </c>
      <c r="Z30" s="114"/>
      <c r="AA30" s="114"/>
      <c r="AB30" s="114"/>
      <c r="AC30" s="114"/>
      <c r="AD30" s="114"/>
      <c r="AE30" s="114">
        <v>4314.6400000000003</v>
      </c>
      <c r="AF30" s="114"/>
      <c r="AG30" s="114"/>
      <c r="AH30" s="114"/>
      <c r="AI30" s="114"/>
      <c r="AJ30" s="114"/>
      <c r="AK30" s="115">
        <f>IF(BI30 = -1, (IF(AE30=0,0,Y30/AE30)),(IF(Y30=0,0,AE30/Y30)))</f>
        <v>0.92045653333333344</v>
      </c>
      <c r="AL30" s="115"/>
      <c r="AM30" s="115"/>
      <c r="AN30" s="115"/>
      <c r="AO30" s="115"/>
      <c r="AP30" s="115"/>
      <c r="AQ30" s="114">
        <v>4687.5</v>
      </c>
      <c r="AR30" s="114"/>
      <c r="AS30" s="114"/>
      <c r="AT30" s="114"/>
      <c r="AU30" s="114"/>
      <c r="AV30" s="114"/>
      <c r="AW30" s="114">
        <v>4393.18</v>
      </c>
      <c r="AX30" s="114"/>
      <c r="AY30" s="114"/>
      <c r="AZ30" s="114"/>
      <c r="BA30" s="114"/>
      <c r="BB30" s="114"/>
      <c r="BC30" s="115">
        <f>IF(BI30 = -1,(IF(AW30=0,0,AQ30/AW30)),(IF(AQ30=0,0,AW30/AQ30)))</f>
        <v>0.93721173333333341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5" hidden="1" customHeight="1" x14ac:dyDescent="0.25">
      <c r="A33" s="67"/>
      <c r="B33" s="67"/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83"/>
      <c r="AL33" s="83"/>
      <c r="AM33" s="83"/>
      <c r="AN33" s="83"/>
      <c r="AO33" s="83"/>
      <c r="AP33" s="83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83"/>
      <c r="BD33" s="83"/>
      <c r="BE33" s="83"/>
      <c r="BF33" s="83"/>
      <c r="BG33" s="83"/>
      <c r="BH33" s="83"/>
      <c r="BI33" s="46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4" t="s">
        <v>103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  <c r="CA39" s="1" t="s">
        <v>52</v>
      </c>
    </row>
    <row r="40" spans="1:100" ht="15.6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104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  <c r="CA40" s="1" t="s">
        <v>52</v>
      </c>
    </row>
    <row r="41" spans="1:100" ht="15.6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105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  <c r="CA41" s="1" t="s">
        <v>52</v>
      </c>
    </row>
    <row r="42" spans="1:100" ht="15.6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106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107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109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108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110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111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112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113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99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6" t="s">
        <v>100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101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102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98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31.2" customHeight="1" x14ac:dyDescent="0.2">
      <c r="A99" s="118">
        <v>1</v>
      </c>
      <c r="B99" s="118"/>
      <c r="C99" s="119" t="s">
        <v>98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118.72</v>
      </c>
      <c r="Z99" s="118"/>
      <c r="AA99" s="118"/>
      <c r="AB99" s="118"/>
      <c r="AC99" s="118"/>
      <c r="AD99" s="118"/>
      <c r="AE99" s="118">
        <v>0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58" priority="1" stopIfTrue="1" operator="equal">
      <formula>$C74</formula>
    </cfRule>
  </conditionalFormatting>
  <conditionalFormatting sqref="A75:B75 B43:B44 A33:B33 B61:B73 B46:B47 B49:B53 A35:A73 A30:B30 B55:B59">
    <cfRule type="cellIs" dxfId="57" priority="2" stopIfTrue="1" operator="equal">
      <formula>0</formula>
    </cfRule>
  </conditionalFormatting>
  <conditionalFormatting sqref="C61:C73">
    <cfRule type="cellIs" dxfId="56" priority="3" stopIfTrue="1" operator="equal">
      <formula>$C52</formula>
    </cfRule>
  </conditionalFormatting>
  <conditionalFormatting sqref="C49:C53 C55:C59">
    <cfRule type="cellIs" dxfId="55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3076" r:id="rId10"/>
      </mc:Fallback>
    </mc:AlternateContent>
    <mc:AlternateContent xmlns:mc="http://schemas.openxmlformats.org/markup-compatibility/2006">
      <mc:Choice Requires="x14">
        <oleObject progId="Equation.3" shapeId="3077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3077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792D-E7A1-4539-B702-E5BD8AFBF166}">
  <sheetPr>
    <pageSetUpPr fitToPage="1"/>
  </sheetPr>
  <dimension ref="A1:CV109"/>
  <sheetViews>
    <sheetView topLeftCell="A5" zoomScaleNormal="100" workbookViewId="0">
      <selection activeCell="A57" sqref="A57:BH5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121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122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123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119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114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0</v>
      </c>
      <c r="Z30" s="114"/>
      <c r="AA30" s="114"/>
      <c r="AB30" s="114"/>
      <c r="AC30" s="114"/>
      <c r="AD30" s="114"/>
      <c r="AE30" s="114">
        <v>0</v>
      </c>
      <c r="AF30" s="114"/>
      <c r="AG30" s="114"/>
      <c r="AH30" s="114"/>
      <c r="AI30" s="114"/>
      <c r="AJ30" s="114"/>
      <c r="AK30" s="115">
        <f>IF(BI30 = -1, (IF(AE30=0,0,Y30/AE30)),(IF(Y30=0,0,AE30/Y30)))</f>
        <v>0</v>
      </c>
      <c r="AL30" s="115"/>
      <c r="AM30" s="115"/>
      <c r="AN30" s="115"/>
      <c r="AO30" s="115"/>
      <c r="AP30" s="115"/>
      <c r="AQ30" s="114">
        <v>422040</v>
      </c>
      <c r="AR30" s="114"/>
      <c r="AS30" s="114"/>
      <c r="AT30" s="114"/>
      <c r="AU30" s="114"/>
      <c r="AV30" s="114"/>
      <c r="AW30" s="114">
        <v>420978</v>
      </c>
      <c r="AX30" s="114"/>
      <c r="AY30" s="114"/>
      <c r="AZ30" s="114"/>
      <c r="BA30" s="114"/>
      <c r="BB30" s="114"/>
      <c r="BC30" s="115">
        <f>IF(BI30 = -1,(IF(AW30=0,0,AQ30/AW30)),(IF(AQ30=0,0,AW30/AQ30)))</f>
        <v>0.9974836508387831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115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381596</v>
      </c>
      <c r="Z31" s="114"/>
      <c r="AA31" s="114"/>
      <c r="AB31" s="114"/>
      <c r="AC31" s="114"/>
      <c r="AD31" s="114"/>
      <c r="AE31" s="114">
        <v>390465</v>
      </c>
      <c r="AF31" s="114"/>
      <c r="AG31" s="114"/>
      <c r="AH31" s="114"/>
      <c r="AI31" s="114"/>
      <c r="AJ31" s="114"/>
      <c r="AK31" s="115">
        <f>IF(BI31 = -1, (IF(AE31=0,0,Y31/AE31)),(IF(Y31=0,0,AE31/Y31)))</f>
        <v>1.0232418578811098</v>
      </c>
      <c r="AL31" s="115"/>
      <c r="AM31" s="115"/>
      <c r="AN31" s="115"/>
      <c r="AO31" s="115"/>
      <c r="AP31" s="115"/>
      <c r="AQ31" s="114">
        <v>398038</v>
      </c>
      <c r="AR31" s="114"/>
      <c r="AS31" s="114"/>
      <c r="AT31" s="114"/>
      <c r="AU31" s="114"/>
      <c r="AV31" s="114"/>
      <c r="AW31" s="114">
        <v>370606</v>
      </c>
      <c r="AX31" s="114"/>
      <c r="AY31" s="114"/>
      <c r="AZ31" s="114"/>
      <c r="BA31" s="114"/>
      <c r="BB31" s="114"/>
      <c r="BC31" s="115">
        <f>IF(BI31 = -1,(IF(AW31=0,0,AQ31/AW31)),(IF(AQ31=0,0,AW31/AQ31)))</f>
        <v>0.93108195699908047</v>
      </c>
      <c r="BD31" s="115"/>
      <c r="BE31" s="115"/>
      <c r="BF31" s="115"/>
      <c r="BG31" s="115"/>
      <c r="BH31" s="115"/>
      <c r="BI31" s="116">
        <v>0</v>
      </c>
    </row>
    <row r="32" spans="1:79" ht="39.6" customHeight="1" x14ac:dyDescent="0.25">
      <c r="A32" s="67"/>
      <c r="B32" s="67"/>
      <c r="C32" s="109" t="s">
        <v>116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114">
        <v>0.6</v>
      </c>
      <c r="Z32" s="114"/>
      <c r="AA32" s="114"/>
      <c r="AB32" s="114"/>
      <c r="AC32" s="114"/>
      <c r="AD32" s="114"/>
      <c r="AE32" s="114">
        <v>0.6</v>
      </c>
      <c r="AF32" s="114"/>
      <c r="AG32" s="114"/>
      <c r="AH32" s="114"/>
      <c r="AI32" s="114"/>
      <c r="AJ32" s="114"/>
      <c r="AK32" s="115">
        <f>IF(BI32 = -1, (IF(AE32=0,0,Y32/AE32)),(IF(Y32=0,0,AE32/Y32)))</f>
        <v>1</v>
      </c>
      <c r="AL32" s="115"/>
      <c r="AM32" s="115"/>
      <c r="AN32" s="115"/>
      <c r="AO32" s="115"/>
      <c r="AP32" s="115"/>
      <c r="AQ32" s="114">
        <v>0.5</v>
      </c>
      <c r="AR32" s="114"/>
      <c r="AS32" s="114"/>
      <c r="AT32" s="114"/>
      <c r="AU32" s="114"/>
      <c r="AV32" s="114"/>
      <c r="AW32" s="114">
        <v>0.5</v>
      </c>
      <c r="AX32" s="114"/>
      <c r="AY32" s="114"/>
      <c r="AZ32" s="114"/>
      <c r="BA32" s="114"/>
      <c r="BB32" s="114"/>
      <c r="BC32" s="115">
        <f>IF(BI32 = -1,(IF(AW32=0,0,AQ32/AW32)),(IF(AQ32=0,0,AW32/AQ32)))</f>
        <v>1</v>
      </c>
      <c r="BD32" s="115"/>
      <c r="BE32" s="115"/>
      <c r="BF32" s="115"/>
      <c r="BG32" s="115"/>
      <c r="BH32" s="115"/>
      <c r="BI32" s="116">
        <v>0</v>
      </c>
    </row>
    <row r="33" spans="1:100" ht="17.25" customHeight="1" x14ac:dyDescent="0.25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5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69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70</v>
      </c>
      <c r="BD34" s="86"/>
      <c r="BE34" s="86"/>
      <c r="BF34" s="86"/>
      <c r="BG34" s="86"/>
      <c r="BH34" s="86"/>
      <c r="BI34" s="45" t="s">
        <v>68</v>
      </c>
      <c r="CA34" s="1" t="s">
        <v>39</v>
      </c>
    </row>
    <row r="35" spans="1:100" s="42" customFormat="1" ht="13.2" customHeight="1" x14ac:dyDescent="0.25">
      <c r="A35" s="67"/>
      <c r="B35" s="67"/>
      <c r="C35" s="109" t="s">
        <v>117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0</v>
      </c>
      <c r="Z35" s="114"/>
      <c r="AA35" s="114"/>
      <c r="AB35" s="114"/>
      <c r="AC35" s="114"/>
      <c r="AD35" s="114"/>
      <c r="AE35" s="114">
        <v>0</v>
      </c>
      <c r="AF35" s="114"/>
      <c r="AG35" s="114"/>
      <c r="AH35" s="114"/>
      <c r="AI35" s="114"/>
      <c r="AJ35" s="114"/>
      <c r="AK35" s="115">
        <f>IF(BI35 = -1, (IF(AE35=0,0,Y35/AE35)),(IF(Y35=0,0,AE35/Y35)))</f>
        <v>0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6.4" customHeight="1" x14ac:dyDescent="0.25">
      <c r="A36" s="67"/>
      <c r="B36" s="67"/>
      <c r="C36" s="109" t="s">
        <v>118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  <c r="Y36" s="114">
        <v>100</v>
      </c>
      <c r="Z36" s="114"/>
      <c r="AA36" s="114"/>
      <c r="AB36" s="114"/>
      <c r="AC36" s="114"/>
      <c r="AD36" s="114"/>
      <c r="AE36" s="114">
        <v>100</v>
      </c>
      <c r="AF36" s="114"/>
      <c r="AG36" s="114"/>
      <c r="AH36" s="114"/>
      <c r="AI36" s="114"/>
      <c r="AJ36" s="114"/>
      <c r="AK36" s="115">
        <f>IF(BI36 = -1, (IF(AE36=0,0,Y36/AE36)),(IF(Y36=0,0,AE36/Y36)))</f>
        <v>1</v>
      </c>
      <c r="AL36" s="115"/>
      <c r="AM36" s="115"/>
      <c r="AN36" s="115"/>
      <c r="AO36" s="115"/>
      <c r="AP36" s="115"/>
      <c r="AQ36" s="114">
        <v>100</v>
      </c>
      <c r="AR36" s="114"/>
      <c r="AS36" s="114"/>
      <c r="AT36" s="114"/>
      <c r="AU36" s="114"/>
      <c r="AV36" s="114"/>
      <c r="AW36" s="114">
        <v>100</v>
      </c>
      <c r="AX36" s="114"/>
      <c r="AY36" s="114"/>
      <c r="AZ36" s="114"/>
      <c r="BA36" s="114"/>
      <c r="BB36" s="114"/>
      <c r="BC36" s="115">
        <f>IF(BI36 = -1,(IF(AW36=0,0,AQ36/AW36)),(IF(AQ36=0,0,AW36/AQ36)))</f>
        <v>1</v>
      </c>
      <c r="BD36" s="115"/>
      <c r="BE36" s="115"/>
      <c r="BF36" s="115"/>
      <c r="BG36" s="115"/>
      <c r="BH36" s="115"/>
      <c r="BI36" s="117">
        <v>0</v>
      </c>
    </row>
    <row r="37" spans="1:100" s="5" customFormat="1" ht="15" customHeight="1" x14ac:dyDescent="0.25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69" t="s">
        <v>41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.6" customHeight="1" x14ac:dyDescent="0.25">
      <c r="A40" s="124" t="s">
        <v>124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CA40" s="1" t="s">
        <v>52</v>
      </c>
    </row>
    <row r="41" spans="1:100" ht="9" customHeight="1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  <c r="CA41" s="1" t="s">
        <v>52</v>
      </c>
    </row>
    <row r="42" spans="1:100" ht="15" customHeight="1" x14ac:dyDescent="0.3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3"/>
      <c r="Y42" s="94" t="s">
        <v>44</v>
      </c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6"/>
      <c r="AL42" s="97" t="s">
        <v>45</v>
      </c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9"/>
      <c r="CA42" s="1" t="s">
        <v>52</v>
      </c>
    </row>
    <row r="43" spans="1:100" ht="15.6" customHeight="1" x14ac:dyDescent="0.25">
      <c r="A43" s="100" t="s">
        <v>46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49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125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  <c r="CA43" s="1" t="s">
        <v>52</v>
      </c>
    </row>
    <row r="44" spans="1:100" ht="15.6" customHeight="1" x14ac:dyDescent="0.25">
      <c r="A44" s="100" t="s">
        <v>47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50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126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  <c r="CA44" s="1" t="s">
        <v>52</v>
      </c>
    </row>
    <row r="45" spans="1:100" ht="15.6" customHeight="1" x14ac:dyDescent="0.25">
      <c r="A45" s="100" t="s">
        <v>48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51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34" t="s">
        <v>127</v>
      </c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1"/>
      <c r="CA45" s="1" t="s">
        <v>52</v>
      </c>
    </row>
    <row r="46" spans="1:100" ht="15" customHeight="1" x14ac:dyDescent="0.25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6" x14ac:dyDescent="0.3">
      <c r="B47" s="38" t="s">
        <v>28</v>
      </c>
    </row>
    <row r="48" spans="1:100" s="38" customFormat="1" ht="48.75" customHeight="1" x14ac:dyDescent="0.3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3"/>
    <row r="50" spans="1:60" s="38" customFormat="1" ht="1.5" hidden="1" customHeight="1" x14ac:dyDescent="0.3"/>
    <row r="51" spans="1:60" s="38" customFormat="1" ht="35.25" customHeight="1" x14ac:dyDescent="0.3">
      <c r="A51" s="135" t="s">
        <v>128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</row>
    <row r="52" spans="1:60" s="38" customFormat="1" ht="15.6" x14ac:dyDescent="0.3"/>
    <row r="53" spans="1:60" s="38" customFormat="1" ht="15.6" x14ac:dyDescent="0.3">
      <c r="B53" s="38" t="s">
        <v>29</v>
      </c>
    </row>
    <row r="54" spans="1:60" s="38" customFormat="1" ht="15.6" x14ac:dyDescent="0.3"/>
    <row r="55" spans="1:60" s="38" customFormat="1" ht="15.6" x14ac:dyDescent="0.3"/>
    <row r="56" spans="1:60" s="38" customFormat="1" ht="15.6" x14ac:dyDescent="0.3"/>
    <row r="57" spans="1:60" s="38" customFormat="1" ht="30.75" customHeight="1" x14ac:dyDescent="0.3">
      <c r="A57" s="135" t="s">
        <v>130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</row>
    <row r="58" spans="1:60" s="38" customFormat="1" ht="15.6" x14ac:dyDescent="0.3"/>
    <row r="59" spans="1:60" s="38" customFormat="1" ht="24.75" customHeight="1" x14ac:dyDescent="0.3">
      <c r="B59" s="87" t="s">
        <v>30</v>
      </c>
      <c r="C59" s="87"/>
      <c r="D59" s="87"/>
      <c r="E59" s="87"/>
      <c r="F59" s="87"/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</row>
    <row r="60" spans="1:60" s="38" customFormat="1" ht="15.6" x14ac:dyDescent="0.3"/>
    <row r="61" spans="1:60" s="38" customFormat="1" ht="15.6" x14ac:dyDescent="0.3"/>
    <row r="62" spans="1:60" s="38" customFormat="1" ht="22.5" customHeight="1" x14ac:dyDescent="0.3"/>
    <row r="63" spans="1:60" s="38" customFormat="1" ht="29.25" customHeight="1" x14ac:dyDescent="0.3">
      <c r="A63" s="135" t="s">
        <v>129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</row>
    <row r="64" spans="1:60" s="38" customFormat="1" ht="15.6" x14ac:dyDescent="0.3"/>
    <row r="65" spans="1:78" s="38" customFormat="1" ht="15.6" x14ac:dyDescent="0.3"/>
    <row r="66" spans="1:78" s="38" customFormat="1" ht="15.6" x14ac:dyDescent="0.3"/>
    <row r="67" spans="1:78" s="38" customFormat="1" ht="15.6" x14ac:dyDescent="0.3">
      <c r="A67" s="136" t="s">
        <v>131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38" customFormat="1" ht="15.6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6" x14ac:dyDescent="0.3">
      <c r="A69" s="137" t="s">
        <v>132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78" s="38" customFormat="1" ht="19.5" customHeight="1" x14ac:dyDescent="0.3">
      <c r="C70" s="64" t="s">
        <v>43</v>
      </c>
      <c r="D70" s="65"/>
      <c r="E70" s="138" t="s">
        <v>95</v>
      </c>
      <c r="F70" s="107"/>
      <c r="G70" s="107"/>
      <c r="H70" s="107"/>
      <c r="I70" s="107"/>
      <c r="J70" s="107"/>
      <c r="K70" s="107"/>
      <c r="L70" s="107"/>
    </row>
    <row r="71" spans="1:78" s="40" customFormat="1" ht="17.25" customHeight="1" x14ac:dyDescent="0.25">
      <c r="B71" s="40" t="s">
        <v>31</v>
      </c>
    </row>
    <row r="72" spans="1:78" s="38" customFormat="1" ht="15.6" x14ac:dyDescent="0.3">
      <c r="E72" s="38" t="s">
        <v>32</v>
      </c>
    </row>
    <row r="73" spans="1:78" s="38" customFormat="1" ht="6" customHeight="1" x14ac:dyDescent="0.3"/>
    <row r="74" spans="1:78" s="38" customFormat="1" ht="15.6" x14ac:dyDescent="0.3">
      <c r="C74" s="60" t="s">
        <v>42</v>
      </c>
      <c r="D74" s="60"/>
      <c r="E74" s="139" t="s">
        <v>133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124" t="s">
        <v>120</v>
      </c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125"/>
      <c r="BI77" s="125"/>
      <c r="BJ77" s="125"/>
      <c r="BK77" s="125"/>
      <c r="BL77" s="125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" customHeight="1" x14ac:dyDescent="0.25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5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6" t="s">
        <v>53</v>
      </c>
      <c r="BF84" s="106"/>
      <c r="BG84" s="106"/>
      <c r="BH84" s="106"/>
      <c r="BI84" s="106"/>
      <c r="BJ84" s="106"/>
      <c r="BK84" s="106"/>
      <c r="BL84" s="106"/>
    </row>
    <row r="85" spans="1:64" ht="15.6" x14ac:dyDescent="0.25">
      <c r="A85" s="52" t="s">
        <v>54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15.75" customHeight="1" x14ac:dyDescent="0.25">
      <c r="A86" s="52" t="s">
        <v>84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" customHeight="1" x14ac:dyDescent="0.25">
      <c r="A88" s="10" t="s">
        <v>2</v>
      </c>
      <c r="B88" s="126" t="s">
        <v>77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5">
      <c r="A89" s="13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9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" customHeight="1" x14ac:dyDescent="0.25">
      <c r="A91" s="15" t="s">
        <v>6</v>
      </c>
      <c r="B91" s="126" t="s">
        <v>86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7" t="s">
        <v>78</v>
      </c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"/>
      <c r="AU91" s="126" t="s">
        <v>81</v>
      </c>
      <c r="AV91" s="47"/>
      <c r="AW91" s="47"/>
      <c r="AX91" s="47"/>
      <c r="AY91" s="47"/>
      <c r="AZ91" s="47"/>
      <c r="BA91" s="47"/>
      <c r="BB91" s="47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5">
      <c r="A92" s="18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11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41.4" customHeight="1" x14ac:dyDescent="0.25">
      <c r="A94" s="10" t="s">
        <v>7</v>
      </c>
      <c r="B94" s="126" t="s">
        <v>121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/>
      <c r="N94" s="126" t="s">
        <v>122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6"/>
      <c r="AA94" s="126" t="s">
        <v>123</v>
      </c>
      <c r="AB94" s="47"/>
      <c r="AC94" s="47"/>
      <c r="AD94" s="47"/>
      <c r="AE94" s="47"/>
      <c r="AF94" s="47"/>
      <c r="AG94" s="47"/>
      <c r="AH94" s="47"/>
      <c r="AI94" s="47"/>
      <c r="AJ94" s="16"/>
      <c r="AK94" s="132" t="s">
        <v>119</v>
      </c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6"/>
      <c r="BE94" s="126" t="s">
        <v>82</v>
      </c>
      <c r="BF94" s="47"/>
      <c r="BG94" s="47"/>
      <c r="BH94" s="47"/>
      <c r="BI94" s="47"/>
      <c r="BJ94" s="47"/>
      <c r="BK94" s="47"/>
      <c r="BL94" s="47"/>
    </row>
    <row r="95" spans="1:64" ht="23.25" customHeight="1" x14ac:dyDescent="0.25">
      <c r="A95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/>
      <c r="N95" s="48" t="s">
        <v>12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9"/>
      <c r="AA95" s="49" t="s">
        <v>13</v>
      </c>
      <c r="AB95" s="49"/>
      <c r="AC95" s="49"/>
      <c r="AD95" s="49"/>
      <c r="AE95" s="49"/>
      <c r="AF95" s="49"/>
      <c r="AG95" s="49"/>
      <c r="AH95" s="49"/>
      <c r="AI95" s="49"/>
      <c r="AJ95" s="19"/>
      <c r="AK95" s="50" t="s">
        <v>14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19"/>
      <c r="BE95" s="48" t="s">
        <v>15</v>
      </c>
      <c r="BF95" s="48"/>
      <c r="BG95" s="48"/>
      <c r="BH95" s="48"/>
      <c r="BI95" s="48"/>
      <c r="BJ95" s="48"/>
      <c r="BK95" s="48"/>
      <c r="BL95" s="48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55</v>
      </c>
      <c r="B97" s="108" t="s">
        <v>56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5">
      <c r="A98" s="57" t="s">
        <v>0</v>
      </c>
      <c r="B98" s="57"/>
      <c r="C98" s="57" t="s">
        <v>57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59</v>
      </c>
      <c r="Z99" s="57"/>
      <c r="AA99" s="57"/>
      <c r="AB99" s="57"/>
      <c r="AC99" s="57"/>
      <c r="AD99" s="57"/>
      <c r="AE99" s="57" t="s">
        <v>60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</row>
    <row r="100" spans="1:79" ht="17.25" customHeight="1" x14ac:dyDescent="0.25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62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65</v>
      </c>
    </row>
    <row r="102" spans="1:79" s="123" customFormat="1" ht="46.8" customHeight="1" x14ac:dyDescent="0.2">
      <c r="A102" s="118">
        <v>1</v>
      </c>
      <c r="B102" s="118"/>
      <c r="C102" s="119" t="s">
        <v>119</v>
      </c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1"/>
      <c r="Y102" s="118">
        <v>212.62</v>
      </c>
      <c r="Z102" s="118"/>
      <c r="AA102" s="118"/>
      <c r="AB102" s="118"/>
      <c r="AC102" s="118"/>
      <c r="AD102" s="118"/>
      <c r="AE102" s="118">
        <v>0</v>
      </c>
      <c r="AF102" s="118"/>
      <c r="AG102" s="118"/>
      <c r="AH102" s="118"/>
      <c r="AI102" s="118"/>
      <c r="AJ102" s="118"/>
      <c r="AK102" s="118">
        <v>0</v>
      </c>
      <c r="AL102" s="118"/>
      <c r="AM102" s="118"/>
      <c r="AN102" s="118"/>
      <c r="AO102" s="118"/>
      <c r="AP102" s="118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  <c r="CA102" s="123" t="s">
        <v>66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63</v>
      </c>
      <c r="B104" s="108" t="s">
        <v>64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25">
      <c r="A105" s="133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" customHeight="1" x14ac:dyDescent="0.3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3">
      <c r="A108" s="129" t="s">
        <v>79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2"/>
      <c r="AO108" s="2"/>
      <c r="AP108" s="130" t="s">
        <v>80</v>
      </c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  <c r="BG108" s="131"/>
      <c r="BH108" s="131"/>
    </row>
    <row r="109" spans="1:79" x14ac:dyDescent="0.25">
      <c r="W109" s="55" t="s">
        <v>3</v>
      </c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3"/>
      <c r="AO109" s="3"/>
      <c r="AP109" s="55" t="s">
        <v>18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</row>
  </sheetData>
  <mergeCells count="185"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05:BL105"/>
    <mergeCell ref="A108:V108"/>
    <mergeCell ref="W108:AM108"/>
    <mergeCell ref="AP108:BH108"/>
    <mergeCell ref="W109:AM109"/>
    <mergeCell ref="AP109:BH109"/>
    <mergeCell ref="A102:B102"/>
    <mergeCell ref="C102:X102"/>
    <mergeCell ref="Y102:AD102"/>
    <mergeCell ref="AE102:AJ102"/>
    <mergeCell ref="AK102:AP102"/>
    <mergeCell ref="B104:AE104"/>
    <mergeCell ref="A100:B100"/>
    <mergeCell ref="C100:X100"/>
    <mergeCell ref="Y100:AD100"/>
    <mergeCell ref="AE100:AJ100"/>
    <mergeCell ref="AK100:AP100"/>
    <mergeCell ref="A101:B101"/>
    <mergeCell ref="C101:X101"/>
    <mergeCell ref="Y101:AD101"/>
    <mergeCell ref="AE101:AJ101"/>
    <mergeCell ref="AK101:AP101"/>
    <mergeCell ref="B97:AE97"/>
    <mergeCell ref="A98:B99"/>
    <mergeCell ref="C98:X99"/>
    <mergeCell ref="Y98:AP98"/>
    <mergeCell ref="Y99:AD99"/>
    <mergeCell ref="AE99:AJ99"/>
    <mergeCell ref="AK99:AP99"/>
    <mergeCell ref="B94:L94"/>
    <mergeCell ref="N94:Y94"/>
    <mergeCell ref="AA94:AI94"/>
    <mergeCell ref="AK94:BC94"/>
    <mergeCell ref="BE94:BL94"/>
    <mergeCell ref="B95:L95"/>
    <mergeCell ref="N95:Y95"/>
    <mergeCell ref="AA95:AI95"/>
    <mergeCell ref="AK95:BC95"/>
    <mergeCell ref="BE95:BL95"/>
    <mergeCell ref="B91:L91"/>
    <mergeCell ref="N91:AS91"/>
    <mergeCell ref="AU91:BB91"/>
    <mergeCell ref="B92:L92"/>
    <mergeCell ref="N92:AS92"/>
    <mergeCell ref="AU92:BB92"/>
    <mergeCell ref="A85:BL85"/>
    <mergeCell ref="A86:BL86"/>
    <mergeCell ref="B88:L88"/>
    <mergeCell ref="N88:AS88"/>
    <mergeCell ref="AU88:BB88"/>
    <mergeCell ref="B89:L89"/>
    <mergeCell ref="N89:AS89"/>
    <mergeCell ref="AU89:BB89"/>
    <mergeCell ref="C70:D70"/>
    <mergeCell ref="E70:L70"/>
    <mergeCell ref="C74:D74"/>
    <mergeCell ref="E74:BH74"/>
    <mergeCell ref="A77:BL77"/>
    <mergeCell ref="BE84:BL84"/>
    <mergeCell ref="A51:BH51"/>
    <mergeCell ref="A57:BH57"/>
    <mergeCell ref="B59:AW59"/>
    <mergeCell ref="A63:BH63"/>
    <mergeCell ref="A67:BH67"/>
    <mergeCell ref="A69:BH69"/>
    <mergeCell ref="A44:X44"/>
    <mergeCell ref="Y44:AK44"/>
    <mergeCell ref="AL44:BH44"/>
    <mergeCell ref="A45:X45"/>
    <mergeCell ref="Y45:AK45"/>
    <mergeCell ref="AL45:BH45"/>
    <mergeCell ref="A38:AD38"/>
    <mergeCell ref="A40:BL40"/>
    <mergeCell ref="A42:X42"/>
    <mergeCell ref="Y42:AK42"/>
    <mergeCell ref="AL42:BH42"/>
    <mergeCell ref="A43:X43"/>
    <mergeCell ref="Y43:AK43"/>
    <mergeCell ref="AL43:BH43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W30:BB30"/>
    <mergeCell ref="BC30:BH30"/>
    <mergeCell ref="A33:BH33"/>
    <mergeCell ref="A34:B34"/>
    <mergeCell ref="C34:X34"/>
    <mergeCell ref="Y34:AD34"/>
    <mergeCell ref="AE34:AJ34"/>
    <mergeCell ref="AK34:AP34"/>
    <mergeCell ref="AQ34:AV34"/>
    <mergeCell ref="AW34:BB34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8">
    <cfRule type="cellIs" dxfId="54" priority="1" stopIfTrue="1" operator="equal">
      <formula>$C77</formula>
    </cfRule>
  </conditionalFormatting>
  <conditionalFormatting sqref="A78:B78 B46:B47 B64:B76 B49:B50 B52:B56 A38:A76 A30:B32 A35:B36 B58:B62">
    <cfRule type="cellIs" dxfId="53" priority="2" stopIfTrue="1" operator="equal">
      <formula>0</formula>
    </cfRule>
  </conditionalFormatting>
  <conditionalFormatting sqref="C64:C76">
    <cfRule type="cellIs" dxfId="52" priority="3" stopIfTrue="1" operator="equal">
      <formula>$C55</formula>
    </cfRule>
  </conditionalFormatting>
  <conditionalFormatting sqref="C53:C56 C58:C62">
    <cfRule type="cellIs" dxfId="51" priority="4" stopIfTrue="1" operator="equal">
      <formula>$C37</formula>
    </cfRule>
  </conditionalFormatting>
  <conditionalFormatting sqref="C52">
    <cfRule type="cellIs" dxfId="50" priority="6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1</xdr:col>
                <xdr:colOff>175260</xdr:colOff>
                <xdr:row>46</xdr:row>
                <xdr:rowOff>152400</xdr:rowOff>
              </from>
              <to>
                <xdr:col>17</xdr:col>
                <xdr:colOff>152400</xdr:colOff>
                <xdr:row>50</xdr:row>
                <xdr:rowOff>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 sizeWithCells="1">
              <from>
                <xdr:col>1</xdr:col>
                <xdr:colOff>190500</xdr:colOff>
                <xdr:row>52</xdr:row>
                <xdr:rowOff>160020</xdr:rowOff>
              </from>
              <to>
                <xdr:col>15</xdr:col>
                <xdr:colOff>167640</xdr:colOff>
                <xdr:row>56</xdr:row>
                <xdr:rowOff>0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>
              <from>
                <xdr:col>26</xdr:col>
                <xdr:colOff>30480</xdr:colOff>
                <xdr:row>36</xdr:row>
                <xdr:rowOff>30480</xdr:rowOff>
              </from>
              <to>
                <xdr:col>29</xdr:col>
                <xdr:colOff>121920</xdr:colOff>
                <xdr:row>38</xdr:row>
                <xdr:rowOff>114300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10">
          <objectPr defaultSize="0" autoPict="0" r:id="rId11">
            <anchor moveWithCells="1" sizeWithCells="1">
              <from>
                <xdr:col>1</xdr:col>
                <xdr:colOff>198120</xdr:colOff>
                <xdr:row>58</xdr:row>
                <xdr:rowOff>297180</xdr:rowOff>
              </from>
              <to>
                <xdr:col>18</xdr:col>
                <xdr:colOff>53340</xdr:colOff>
                <xdr:row>61</xdr:row>
                <xdr:rowOff>236220</xdr:rowOff>
              </to>
            </anchor>
          </objectPr>
        </oleObject>
      </mc:Choice>
      <mc:Fallback>
        <oleObject progId="Equation.3" shapeId="4100" r:id="rId10"/>
      </mc:Fallback>
    </mc:AlternateContent>
    <mc:AlternateContent xmlns:mc="http://schemas.openxmlformats.org/markup-compatibility/2006">
      <mc:Choice Requires="x14">
        <oleObject progId="Equation.3" shapeId="4101" r:id="rId12">
          <objectPr defaultSize="0" autoPict="0" r:id="rId13">
            <anchor moveWithCells="1" sizeWithCells="1">
              <from>
                <xdr:col>1</xdr:col>
                <xdr:colOff>190500</xdr:colOff>
                <xdr:row>63</xdr:row>
                <xdr:rowOff>53340</xdr:rowOff>
              </from>
              <to>
                <xdr:col>7</xdr:col>
                <xdr:colOff>91440</xdr:colOff>
                <xdr:row>66</xdr:row>
                <xdr:rowOff>0</xdr:rowOff>
              </to>
            </anchor>
          </objectPr>
        </oleObject>
      </mc:Choice>
      <mc:Fallback>
        <oleObject progId="Equation.3" shapeId="4101" r:id="rId1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D898-A353-4BC0-86ED-5F1D3600E891}">
  <sheetPr>
    <pageSetUpPr fitToPage="1"/>
  </sheetPr>
  <dimension ref="A1:CV109"/>
  <sheetViews>
    <sheetView topLeftCell="A5" zoomScaleNormal="100" workbookViewId="0">
      <selection activeCell="A57" sqref="A57:BH5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69" customHeight="1" x14ac:dyDescent="0.25">
      <c r="A19" s="10" t="s">
        <v>7</v>
      </c>
      <c r="B19" s="126" t="s">
        <v>138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140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141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139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26.4" customHeight="1" x14ac:dyDescent="0.25">
      <c r="A30" s="67"/>
      <c r="B30" s="67"/>
      <c r="C30" s="109" t="s">
        <v>134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1242338.5</v>
      </c>
      <c r="Z30" s="114"/>
      <c r="AA30" s="114"/>
      <c r="AB30" s="114"/>
      <c r="AC30" s="114"/>
      <c r="AD30" s="114"/>
      <c r="AE30" s="114">
        <v>1237567</v>
      </c>
      <c r="AF30" s="114"/>
      <c r="AG30" s="114"/>
      <c r="AH30" s="114"/>
      <c r="AI30" s="114"/>
      <c r="AJ30" s="114"/>
      <c r="AK30" s="115">
        <f>IF(BI30 = -1, (IF(AE30=0,0,Y30/AE30)),(IF(Y30=0,0,AE30/Y30)))</f>
        <v>0.99615925933229954</v>
      </c>
      <c r="AL30" s="115"/>
      <c r="AM30" s="115"/>
      <c r="AN30" s="115"/>
      <c r="AO30" s="115"/>
      <c r="AP30" s="115"/>
      <c r="AQ30" s="114">
        <v>500451</v>
      </c>
      <c r="AR30" s="114"/>
      <c r="AS30" s="114"/>
      <c r="AT30" s="114"/>
      <c r="AU30" s="114"/>
      <c r="AV30" s="114"/>
      <c r="AW30" s="114">
        <v>747860</v>
      </c>
      <c r="AX30" s="114"/>
      <c r="AY30" s="114"/>
      <c r="AZ30" s="114"/>
      <c r="BA30" s="114"/>
      <c r="BB30" s="114"/>
      <c r="BC30" s="115">
        <f>IF(BI30 = -1,(IF(AW30=0,0,AQ30/AW30)),(IF(AQ30=0,0,AW30/AQ30)))</f>
        <v>1.4943720763870989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115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179878</v>
      </c>
      <c r="Z31" s="114"/>
      <c r="AA31" s="114"/>
      <c r="AB31" s="114"/>
      <c r="AC31" s="114"/>
      <c r="AD31" s="114"/>
      <c r="AE31" s="114">
        <v>168181</v>
      </c>
      <c r="AF31" s="114"/>
      <c r="AG31" s="114"/>
      <c r="AH31" s="114"/>
      <c r="AI31" s="114"/>
      <c r="AJ31" s="114"/>
      <c r="AK31" s="115">
        <f>IF(BI31 = -1, (IF(AE31=0,0,Y31/AE31)),(IF(Y31=0,0,AE31/Y31)))</f>
        <v>0.93497259253494036</v>
      </c>
      <c r="AL31" s="115"/>
      <c r="AM31" s="115"/>
      <c r="AN31" s="115"/>
      <c r="AO31" s="115"/>
      <c r="AP31" s="115"/>
      <c r="AQ31" s="114">
        <v>186185</v>
      </c>
      <c r="AR31" s="114"/>
      <c r="AS31" s="114"/>
      <c r="AT31" s="114"/>
      <c r="AU31" s="114"/>
      <c r="AV31" s="114"/>
      <c r="AW31" s="114">
        <v>192081</v>
      </c>
      <c r="AX31" s="114"/>
      <c r="AY31" s="114"/>
      <c r="AZ31" s="114"/>
      <c r="BA31" s="114"/>
      <c r="BB31" s="114"/>
      <c r="BC31" s="115">
        <f>IF(BI31 = -1,(IF(AW31=0,0,AQ31/AW31)),(IF(AQ31=0,0,AW31/AQ31)))</f>
        <v>1.0316674275586111</v>
      </c>
      <c r="BD31" s="115"/>
      <c r="BE31" s="115"/>
      <c r="BF31" s="115"/>
      <c r="BG31" s="115"/>
      <c r="BH31" s="115"/>
      <c r="BI31" s="116">
        <v>0</v>
      </c>
    </row>
    <row r="32" spans="1:79" ht="39.6" customHeight="1" x14ac:dyDescent="0.25">
      <c r="A32" s="67"/>
      <c r="B32" s="67"/>
      <c r="C32" s="109" t="s">
        <v>116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114">
        <v>3</v>
      </c>
      <c r="Z32" s="114"/>
      <c r="AA32" s="114"/>
      <c r="AB32" s="114"/>
      <c r="AC32" s="114"/>
      <c r="AD32" s="114"/>
      <c r="AE32" s="114">
        <v>3</v>
      </c>
      <c r="AF32" s="114"/>
      <c r="AG32" s="114"/>
      <c r="AH32" s="114"/>
      <c r="AI32" s="114"/>
      <c r="AJ32" s="114"/>
      <c r="AK32" s="115">
        <f>IF(BI32 = -1, (IF(AE32=0,0,Y32/AE32)),(IF(Y32=0,0,AE32/Y32)))</f>
        <v>1</v>
      </c>
      <c r="AL32" s="115"/>
      <c r="AM32" s="115"/>
      <c r="AN32" s="115"/>
      <c r="AO32" s="115"/>
      <c r="AP32" s="115"/>
      <c r="AQ32" s="114">
        <v>3</v>
      </c>
      <c r="AR32" s="114"/>
      <c r="AS32" s="114"/>
      <c r="AT32" s="114"/>
      <c r="AU32" s="114"/>
      <c r="AV32" s="114"/>
      <c r="AW32" s="114">
        <v>3</v>
      </c>
      <c r="AX32" s="114"/>
      <c r="AY32" s="114"/>
      <c r="AZ32" s="114"/>
      <c r="BA32" s="114"/>
      <c r="BB32" s="114"/>
      <c r="BC32" s="115">
        <f>IF(BI32 = -1,(IF(AW32=0,0,AQ32/AW32)),(IF(AQ32=0,0,AW32/AQ32)))</f>
        <v>1</v>
      </c>
      <c r="BD32" s="115"/>
      <c r="BE32" s="115"/>
      <c r="BF32" s="115"/>
      <c r="BG32" s="115"/>
      <c r="BH32" s="115"/>
      <c r="BI32" s="116">
        <v>0</v>
      </c>
    </row>
    <row r="33" spans="1:100" ht="17.25" customHeight="1" x14ac:dyDescent="0.25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5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69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70</v>
      </c>
      <c r="BD34" s="86"/>
      <c r="BE34" s="86"/>
      <c r="BF34" s="86"/>
      <c r="BG34" s="86"/>
      <c r="BH34" s="86"/>
      <c r="BI34" s="45" t="s">
        <v>68</v>
      </c>
      <c r="CA34" s="1" t="s">
        <v>39</v>
      </c>
    </row>
    <row r="35" spans="1:100" s="42" customFormat="1" ht="26.4" customHeight="1" x14ac:dyDescent="0.25">
      <c r="A35" s="67"/>
      <c r="B35" s="67"/>
      <c r="C35" s="109" t="s">
        <v>135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100</v>
      </c>
      <c r="Z35" s="114"/>
      <c r="AA35" s="114"/>
      <c r="AB35" s="114"/>
      <c r="AC35" s="114"/>
      <c r="AD35" s="114"/>
      <c r="AE35" s="114">
        <v>100</v>
      </c>
      <c r="AF35" s="114"/>
      <c r="AG35" s="114"/>
      <c r="AH35" s="114"/>
      <c r="AI35" s="114"/>
      <c r="AJ35" s="114"/>
      <c r="AK35" s="115">
        <f>IF(BI35 = -1, (IF(AE35=0,0,Y35/AE35)),(IF(Y35=0,0,AE35/Y35)))</f>
        <v>1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6.4" customHeight="1" x14ac:dyDescent="0.25">
      <c r="A36" s="67"/>
      <c r="B36" s="67"/>
      <c r="C36" s="109" t="s">
        <v>118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  <c r="Y36" s="114">
        <v>100</v>
      </c>
      <c r="Z36" s="114"/>
      <c r="AA36" s="114"/>
      <c r="AB36" s="114"/>
      <c r="AC36" s="114"/>
      <c r="AD36" s="114"/>
      <c r="AE36" s="114">
        <v>100</v>
      </c>
      <c r="AF36" s="114"/>
      <c r="AG36" s="114"/>
      <c r="AH36" s="114"/>
      <c r="AI36" s="114"/>
      <c r="AJ36" s="114"/>
      <c r="AK36" s="115">
        <f>IF(BI36 = -1, (IF(AE36=0,0,Y36/AE36)),(IF(Y36=0,0,AE36/Y36)))</f>
        <v>1</v>
      </c>
      <c r="AL36" s="115"/>
      <c r="AM36" s="115"/>
      <c r="AN36" s="115"/>
      <c r="AO36" s="115"/>
      <c r="AP36" s="115"/>
      <c r="AQ36" s="114">
        <v>100</v>
      </c>
      <c r="AR36" s="114"/>
      <c r="AS36" s="114"/>
      <c r="AT36" s="114"/>
      <c r="AU36" s="114"/>
      <c r="AV36" s="114"/>
      <c r="AW36" s="114">
        <v>100</v>
      </c>
      <c r="AX36" s="114"/>
      <c r="AY36" s="114"/>
      <c r="AZ36" s="114"/>
      <c r="BA36" s="114"/>
      <c r="BB36" s="114"/>
      <c r="BC36" s="115">
        <f>IF(BI36 = -1,(IF(AW36=0,0,AQ36/AW36)),(IF(AQ36=0,0,AW36/AQ36)))</f>
        <v>1</v>
      </c>
      <c r="BD36" s="115"/>
      <c r="BE36" s="115"/>
      <c r="BF36" s="115"/>
      <c r="BG36" s="115"/>
      <c r="BH36" s="115"/>
      <c r="BI36" s="117">
        <v>0</v>
      </c>
    </row>
    <row r="37" spans="1:100" s="5" customFormat="1" ht="15" customHeight="1" x14ac:dyDescent="0.25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69" t="s">
        <v>41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1:100" ht="9" hidden="1" customHeight="1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hidden="1" customHeight="1" x14ac:dyDescent="0.3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3"/>
      <c r="Y42" s="94" t="s">
        <v>44</v>
      </c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6"/>
      <c r="AL42" s="97" t="s">
        <v>45</v>
      </c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9"/>
    </row>
    <row r="43" spans="1:100" ht="15.6" hidden="1" customHeight="1" x14ac:dyDescent="0.25">
      <c r="A43" s="100" t="s">
        <v>46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49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6" hidden="1" customHeight="1" x14ac:dyDescent="0.25">
      <c r="A44" s="100" t="s">
        <v>47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50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.6" hidden="1" customHeight="1" x14ac:dyDescent="0.25">
      <c r="A45" s="100" t="s">
        <v>48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51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34" t="s">
        <v>89</v>
      </c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1"/>
    </row>
    <row r="46" spans="1:100" ht="15" customHeight="1" x14ac:dyDescent="0.25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6" x14ac:dyDescent="0.3">
      <c r="B47" s="38" t="s">
        <v>28</v>
      </c>
    </row>
    <row r="48" spans="1:100" s="38" customFormat="1" ht="48.75" customHeight="1" x14ac:dyDescent="0.3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3"/>
    <row r="50" spans="1:60" s="38" customFormat="1" ht="1.5" hidden="1" customHeight="1" x14ac:dyDescent="0.3"/>
    <row r="51" spans="1:60" s="38" customFormat="1" ht="35.25" customHeight="1" x14ac:dyDescent="0.3">
      <c r="A51" s="135" t="s">
        <v>142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</row>
    <row r="52" spans="1:60" s="38" customFormat="1" ht="15.6" x14ac:dyDescent="0.3"/>
    <row r="53" spans="1:60" s="38" customFormat="1" ht="15.6" x14ac:dyDescent="0.3">
      <c r="B53" s="38" t="s">
        <v>29</v>
      </c>
    </row>
    <row r="54" spans="1:60" s="38" customFormat="1" ht="15.6" x14ac:dyDescent="0.3"/>
    <row r="55" spans="1:60" s="38" customFormat="1" ht="15.6" x14ac:dyDescent="0.3"/>
    <row r="56" spans="1:60" s="38" customFormat="1" ht="15.6" x14ac:dyDescent="0.3"/>
    <row r="57" spans="1:60" s="38" customFormat="1" ht="30.75" customHeight="1" x14ac:dyDescent="0.3">
      <c r="A57" s="135" t="s">
        <v>130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</row>
    <row r="58" spans="1:60" s="38" customFormat="1" ht="15.6" x14ac:dyDescent="0.3"/>
    <row r="59" spans="1:60" s="38" customFormat="1" ht="24.75" customHeight="1" x14ac:dyDescent="0.3">
      <c r="B59" s="87" t="s">
        <v>30</v>
      </c>
      <c r="C59" s="87"/>
      <c r="D59" s="87"/>
      <c r="E59" s="87"/>
      <c r="F59" s="87"/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</row>
    <row r="60" spans="1:60" s="38" customFormat="1" ht="15.6" x14ac:dyDescent="0.3"/>
    <row r="61" spans="1:60" s="38" customFormat="1" ht="15.6" x14ac:dyDescent="0.3"/>
    <row r="62" spans="1:60" s="38" customFormat="1" ht="22.5" customHeight="1" x14ac:dyDescent="0.3"/>
    <row r="63" spans="1:60" s="38" customFormat="1" ht="29.25" customHeight="1" x14ac:dyDescent="0.3">
      <c r="A63" s="135" t="s">
        <v>143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</row>
    <row r="64" spans="1:60" s="38" customFormat="1" ht="15.6" x14ac:dyDescent="0.3"/>
    <row r="65" spans="1:78" s="38" customFormat="1" ht="15.6" x14ac:dyDescent="0.3"/>
    <row r="66" spans="1:78" s="38" customFormat="1" ht="15.6" x14ac:dyDescent="0.3"/>
    <row r="67" spans="1:78" s="38" customFormat="1" ht="15.6" x14ac:dyDescent="0.3">
      <c r="A67" s="136" t="s">
        <v>144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38" customFormat="1" ht="15.6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6" x14ac:dyDescent="0.3">
      <c r="A69" s="137" t="s">
        <v>145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78" s="38" customFormat="1" ht="19.5" customHeight="1" x14ac:dyDescent="0.3">
      <c r="C70" s="64" t="s">
        <v>43</v>
      </c>
      <c r="D70" s="65"/>
      <c r="E70" s="138" t="s">
        <v>112</v>
      </c>
      <c r="F70" s="107"/>
      <c r="G70" s="107"/>
      <c r="H70" s="107"/>
      <c r="I70" s="107"/>
      <c r="J70" s="107"/>
      <c r="K70" s="107"/>
      <c r="L70" s="107"/>
    </row>
    <row r="71" spans="1:78" s="40" customFormat="1" ht="17.25" customHeight="1" x14ac:dyDescent="0.25">
      <c r="B71" s="40" t="s">
        <v>31</v>
      </c>
    </row>
    <row r="72" spans="1:78" s="38" customFormat="1" ht="15.6" x14ac:dyDescent="0.3">
      <c r="E72" s="38" t="s">
        <v>32</v>
      </c>
    </row>
    <row r="73" spans="1:78" s="38" customFormat="1" ht="6" customHeight="1" x14ac:dyDescent="0.3"/>
    <row r="74" spans="1:78" s="38" customFormat="1" ht="15.6" x14ac:dyDescent="0.3">
      <c r="C74" s="60" t="s">
        <v>42</v>
      </c>
      <c r="D74" s="60"/>
      <c r="E74" s="139" t="s">
        <v>146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124" t="s">
        <v>137</v>
      </c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125"/>
      <c r="BI77" s="125"/>
      <c r="BJ77" s="125"/>
      <c r="BK77" s="125"/>
      <c r="BL77" s="125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" customHeight="1" x14ac:dyDescent="0.25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5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6" t="s">
        <v>53</v>
      </c>
      <c r="BF84" s="106"/>
      <c r="BG84" s="106"/>
      <c r="BH84" s="106"/>
      <c r="BI84" s="106"/>
      <c r="BJ84" s="106"/>
      <c r="BK84" s="106"/>
      <c r="BL84" s="106"/>
    </row>
    <row r="85" spans="1:64" ht="15.6" x14ac:dyDescent="0.25">
      <c r="A85" s="52" t="s">
        <v>54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15.75" customHeight="1" x14ac:dyDescent="0.25">
      <c r="A86" s="52" t="s">
        <v>84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" customHeight="1" x14ac:dyDescent="0.25">
      <c r="A88" s="10" t="s">
        <v>2</v>
      </c>
      <c r="B88" s="126" t="s">
        <v>77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5">
      <c r="A89" s="13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9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" customHeight="1" x14ac:dyDescent="0.25">
      <c r="A91" s="15" t="s">
        <v>6</v>
      </c>
      <c r="B91" s="126" t="s">
        <v>86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7" t="s">
        <v>78</v>
      </c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"/>
      <c r="AU91" s="126" t="s">
        <v>81</v>
      </c>
      <c r="AV91" s="47"/>
      <c r="AW91" s="47"/>
      <c r="AX91" s="47"/>
      <c r="AY91" s="47"/>
      <c r="AZ91" s="47"/>
      <c r="BA91" s="47"/>
      <c r="BB91" s="47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5">
      <c r="A92" s="18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11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69" customHeight="1" x14ac:dyDescent="0.25">
      <c r="A94" s="10" t="s">
        <v>7</v>
      </c>
      <c r="B94" s="126" t="s">
        <v>138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/>
      <c r="N94" s="126" t="s">
        <v>140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6"/>
      <c r="AA94" s="126" t="s">
        <v>141</v>
      </c>
      <c r="AB94" s="47"/>
      <c r="AC94" s="47"/>
      <c r="AD94" s="47"/>
      <c r="AE94" s="47"/>
      <c r="AF94" s="47"/>
      <c r="AG94" s="47"/>
      <c r="AH94" s="47"/>
      <c r="AI94" s="47"/>
      <c r="AJ94" s="16"/>
      <c r="AK94" s="132" t="s">
        <v>139</v>
      </c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6"/>
      <c r="BE94" s="126" t="s">
        <v>82</v>
      </c>
      <c r="BF94" s="47"/>
      <c r="BG94" s="47"/>
      <c r="BH94" s="47"/>
      <c r="BI94" s="47"/>
      <c r="BJ94" s="47"/>
      <c r="BK94" s="47"/>
      <c r="BL94" s="47"/>
    </row>
    <row r="95" spans="1:64" ht="23.25" customHeight="1" x14ac:dyDescent="0.25">
      <c r="A95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/>
      <c r="N95" s="48" t="s">
        <v>12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9"/>
      <c r="AA95" s="49" t="s">
        <v>13</v>
      </c>
      <c r="AB95" s="49"/>
      <c r="AC95" s="49"/>
      <c r="AD95" s="49"/>
      <c r="AE95" s="49"/>
      <c r="AF95" s="49"/>
      <c r="AG95" s="49"/>
      <c r="AH95" s="49"/>
      <c r="AI95" s="49"/>
      <c r="AJ95" s="19"/>
      <c r="AK95" s="50" t="s">
        <v>14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19"/>
      <c r="BE95" s="48" t="s">
        <v>15</v>
      </c>
      <c r="BF95" s="48"/>
      <c r="BG95" s="48"/>
      <c r="BH95" s="48"/>
      <c r="BI95" s="48"/>
      <c r="BJ95" s="48"/>
      <c r="BK95" s="48"/>
      <c r="BL95" s="48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55</v>
      </c>
      <c r="B97" s="108" t="s">
        <v>56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5">
      <c r="A98" s="57" t="s">
        <v>0</v>
      </c>
      <c r="B98" s="57"/>
      <c r="C98" s="57" t="s">
        <v>57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59</v>
      </c>
      <c r="Z99" s="57"/>
      <c r="AA99" s="57"/>
      <c r="AB99" s="57"/>
      <c r="AC99" s="57"/>
      <c r="AD99" s="57"/>
      <c r="AE99" s="57" t="s">
        <v>60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</row>
    <row r="100" spans="1:79" ht="17.25" customHeight="1" x14ac:dyDescent="0.25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62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65</v>
      </c>
    </row>
    <row r="102" spans="1:79" s="123" customFormat="1" ht="78" customHeight="1" x14ac:dyDescent="0.2">
      <c r="A102" s="118">
        <v>1</v>
      </c>
      <c r="B102" s="118"/>
      <c r="C102" s="119" t="s">
        <v>136</v>
      </c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1"/>
      <c r="Y102" s="118">
        <v>242.53</v>
      </c>
      <c r="Z102" s="118"/>
      <c r="AA102" s="118"/>
      <c r="AB102" s="118"/>
      <c r="AC102" s="118"/>
      <c r="AD102" s="118"/>
      <c r="AE102" s="118">
        <v>0</v>
      </c>
      <c r="AF102" s="118"/>
      <c r="AG102" s="118"/>
      <c r="AH102" s="118"/>
      <c r="AI102" s="118"/>
      <c r="AJ102" s="118"/>
      <c r="AK102" s="118">
        <v>0</v>
      </c>
      <c r="AL102" s="118"/>
      <c r="AM102" s="118"/>
      <c r="AN102" s="118"/>
      <c r="AO102" s="118"/>
      <c r="AP102" s="118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  <c r="CA102" s="123" t="s">
        <v>66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63</v>
      </c>
      <c r="B104" s="108" t="s">
        <v>64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25">
      <c r="A105" s="133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" customHeight="1" x14ac:dyDescent="0.3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3">
      <c r="A108" s="129" t="s">
        <v>79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2"/>
      <c r="AO108" s="2"/>
      <c r="AP108" s="130" t="s">
        <v>80</v>
      </c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  <c r="BG108" s="131"/>
      <c r="BH108" s="131"/>
    </row>
    <row r="109" spans="1:79" x14ac:dyDescent="0.25">
      <c r="W109" s="55" t="s">
        <v>3</v>
      </c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3"/>
      <c r="AO109" s="3"/>
      <c r="AP109" s="55" t="s">
        <v>18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</row>
  </sheetData>
  <mergeCells count="185"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05:BL105"/>
    <mergeCell ref="A108:V108"/>
    <mergeCell ref="W108:AM108"/>
    <mergeCell ref="AP108:BH108"/>
    <mergeCell ref="W109:AM109"/>
    <mergeCell ref="AP109:BH109"/>
    <mergeCell ref="A102:B102"/>
    <mergeCell ref="C102:X102"/>
    <mergeCell ref="Y102:AD102"/>
    <mergeCell ref="AE102:AJ102"/>
    <mergeCell ref="AK102:AP102"/>
    <mergeCell ref="B104:AE104"/>
    <mergeCell ref="A100:B100"/>
    <mergeCell ref="C100:X100"/>
    <mergeCell ref="Y100:AD100"/>
    <mergeCell ref="AE100:AJ100"/>
    <mergeCell ref="AK100:AP100"/>
    <mergeCell ref="A101:B101"/>
    <mergeCell ref="C101:X101"/>
    <mergeCell ref="Y101:AD101"/>
    <mergeCell ref="AE101:AJ101"/>
    <mergeCell ref="AK101:AP101"/>
    <mergeCell ref="B97:AE97"/>
    <mergeCell ref="A98:B99"/>
    <mergeCell ref="C98:X99"/>
    <mergeCell ref="Y98:AP98"/>
    <mergeCell ref="Y99:AD99"/>
    <mergeCell ref="AE99:AJ99"/>
    <mergeCell ref="AK99:AP99"/>
    <mergeCell ref="B94:L94"/>
    <mergeCell ref="N94:Y94"/>
    <mergeCell ref="AA94:AI94"/>
    <mergeCell ref="AK94:BC94"/>
    <mergeCell ref="BE94:BL94"/>
    <mergeCell ref="B95:L95"/>
    <mergeCell ref="N95:Y95"/>
    <mergeCell ref="AA95:AI95"/>
    <mergeCell ref="AK95:BC95"/>
    <mergeCell ref="BE95:BL95"/>
    <mergeCell ref="B91:L91"/>
    <mergeCell ref="N91:AS91"/>
    <mergeCell ref="AU91:BB91"/>
    <mergeCell ref="B92:L92"/>
    <mergeCell ref="N92:AS92"/>
    <mergeCell ref="AU92:BB92"/>
    <mergeCell ref="A85:BL85"/>
    <mergeCell ref="A86:BL86"/>
    <mergeCell ref="B88:L88"/>
    <mergeCell ref="N88:AS88"/>
    <mergeCell ref="AU88:BB88"/>
    <mergeCell ref="B89:L89"/>
    <mergeCell ref="N89:AS89"/>
    <mergeCell ref="AU89:BB89"/>
    <mergeCell ref="C70:D70"/>
    <mergeCell ref="E70:L70"/>
    <mergeCell ref="C74:D74"/>
    <mergeCell ref="E74:BH74"/>
    <mergeCell ref="A77:BL77"/>
    <mergeCell ref="BE84:BL84"/>
    <mergeCell ref="A51:BH51"/>
    <mergeCell ref="A57:BH57"/>
    <mergeCell ref="B59:AW59"/>
    <mergeCell ref="A63:BH63"/>
    <mergeCell ref="A67:BH67"/>
    <mergeCell ref="A69:BH69"/>
    <mergeCell ref="A44:X44"/>
    <mergeCell ref="Y44:AK44"/>
    <mergeCell ref="AL44:BH44"/>
    <mergeCell ref="A45:X45"/>
    <mergeCell ref="Y45:AK45"/>
    <mergeCell ref="AL45:BH45"/>
    <mergeCell ref="A38:AD38"/>
    <mergeCell ref="A40:BL40"/>
    <mergeCell ref="A42:X42"/>
    <mergeCell ref="Y42:AK42"/>
    <mergeCell ref="AL42:BH42"/>
    <mergeCell ref="A43:X43"/>
    <mergeCell ref="Y43:AK43"/>
    <mergeCell ref="AL43:BH43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W30:BB30"/>
    <mergeCell ref="BC30:BH30"/>
    <mergeCell ref="A33:BH33"/>
    <mergeCell ref="A34:B34"/>
    <mergeCell ref="C34:X34"/>
    <mergeCell ref="Y34:AD34"/>
    <mergeCell ref="AE34:AJ34"/>
    <mergeCell ref="AK34:AP34"/>
    <mergeCell ref="AQ34:AV34"/>
    <mergeCell ref="AW34:BB34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8">
    <cfRule type="cellIs" dxfId="49" priority="1" stopIfTrue="1" operator="equal">
      <formula>$C77</formula>
    </cfRule>
  </conditionalFormatting>
  <conditionalFormatting sqref="A78:B78 B46:B47 B64:B76 B49:B50 B52:B56 A38:A76 A30:B32 A35:B36 B58:B62">
    <cfRule type="cellIs" dxfId="48" priority="2" stopIfTrue="1" operator="equal">
      <formula>0</formula>
    </cfRule>
  </conditionalFormatting>
  <conditionalFormatting sqref="C64:C76">
    <cfRule type="cellIs" dxfId="47" priority="3" stopIfTrue="1" operator="equal">
      <formula>$C55</formula>
    </cfRule>
  </conditionalFormatting>
  <conditionalFormatting sqref="C53:C56 C58:C62">
    <cfRule type="cellIs" dxfId="46" priority="4" stopIfTrue="1" operator="equal">
      <formula>$C37</formula>
    </cfRule>
  </conditionalFormatting>
  <conditionalFormatting sqref="C52">
    <cfRule type="cellIs" dxfId="45" priority="7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 sizeWithCells="1">
              <from>
                <xdr:col>1</xdr:col>
                <xdr:colOff>175260</xdr:colOff>
                <xdr:row>46</xdr:row>
                <xdr:rowOff>152400</xdr:rowOff>
              </from>
              <to>
                <xdr:col>17</xdr:col>
                <xdr:colOff>152400</xdr:colOff>
                <xdr:row>50</xdr:row>
                <xdr:rowOff>0</xdr:rowOff>
              </to>
            </anchor>
          </objectPr>
        </oleObject>
      </mc:Choice>
      <mc:Fallback>
        <oleObject progId="Equation.3" shapeId="5121" r:id="rId4"/>
      </mc:Fallback>
    </mc:AlternateContent>
    <mc:AlternateContent xmlns:mc="http://schemas.openxmlformats.org/markup-compatibility/2006">
      <mc:Choice Requires="x14">
        <oleObject progId="Equation.3" shapeId="5122" r:id="rId6">
          <objectPr defaultSize="0" autoPict="0" r:id="rId7">
            <anchor moveWithCells="1" sizeWithCells="1">
              <from>
                <xdr:col>1</xdr:col>
                <xdr:colOff>190500</xdr:colOff>
                <xdr:row>52</xdr:row>
                <xdr:rowOff>160020</xdr:rowOff>
              </from>
              <to>
                <xdr:col>15</xdr:col>
                <xdr:colOff>167640</xdr:colOff>
                <xdr:row>56</xdr:row>
                <xdr:rowOff>0</xdr:rowOff>
              </to>
            </anchor>
          </objectPr>
        </oleObject>
      </mc:Choice>
      <mc:Fallback>
        <oleObject progId="Equation.3" shapeId="5122" r:id="rId6"/>
      </mc:Fallback>
    </mc:AlternateContent>
    <mc:AlternateContent xmlns:mc="http://schemas.openxmlformats.org/markup-compatibility/2006">
      <mc:Choice Requires="x14">
        <oleObject progId="Equation.3" shapeId="5123" r:id="rId8">
          <objectPr defaultSize="0" autoPict="0" r:id="rId9">
            <anchor moveWithCells="1">
              <from>
                <xdr:col>26</xdr:col>
                <xdr:colOff>30480</xdr:colOff>
                <xdr:row>36</xdr:row>
                <xdr:rowOff>30480</xdr:rowOff>
              </from>
              <to>
                <xdr:col>29</xdr:col>
                <xdr:colOff>121920</xdr:colOff>
                <xdr:row>38</xdr:row>
                <xdr:rowOff>114300</xdr:rowOff>
              </to>
            </anchor>
          </objectPr>
        </oleObject>
      </mc:Choice>
      <mc:Fallback>
        <oleObject progId="Equation.3" shapeId="5123" r:id="rId8"/>
      </mc:Fallback>
    </mc:AlternateContent>
    <mc:AlternateContent xmlns:mc="http://schemas.openxmlformats.org/markup-compatibility/2006">
      <mc:Choice Requires="x14">
        <oleObject progId="Equation.3" shapeId="5124" r:id="rId10">
          <objectPr defaultSize="0" autoPict="0" r:id="rId11">
            <anchor moveWithCells="1" sizeWithCells="1">
              <from>
                <xdr:col>1</xdr:col>
                <xdr:colOff>198120</xdr:colOff>
                <xdr:row>58</xdr:row>
                <xdr:rowOff>297180</xdr:rowOff>
              </from>
              <to>
                <xdr:col>18</xdr:col>
                <xdr:colOff>53340</xdr:colOff>
                <xdr:row>61</xdr:row>
                <xdr:rowOff>236220</xdr:rowOff>
              </to>
            </anchor>
          </objectPr>
        </oleObject>
      </mc:Choice>
      <mc:Fallback>
        <oleObject progId="Equation.3" shapeId="5124" r:id="rId10"/>
      </mc:Fallback>
    </mc:AlternateContent>
    <mc:AlternateContent xmlns:mc="http://schemas.openxmlformats.org/markup-compatibility/2006">
      <mc:Choice Requires="x14">
        <oleObject progId="Equation.3" shapeId="5125" r:id="rId12">
          <objectPr defaultSize="0" autoPict="0" r:id="rId13">
            <anchor moveWithCells="1" sizeWithCells="1">
              <from>
                <xdr:col>1</xdr:col>
                <xdr:colOff>190500</xdr:colOff>
                <xdr:row>63</xdr:row>
                <xdr:rowOff>53340</xdr:rowOff>
              </from>
              <to>
                <xdr:col>7</xdr:col>
                <xdr:colOff>91440</xdr:colOff>
                <xdr:row>66</xdr:row>
                <xdr:rowOff>0</xdr:rowOff>
              </to>
            </anchor>
          </objectPr>
        </oleObject>
      </mc:Choice>
      <mc:Fallback>
        <oleObject progId="Equation.3" shapeId="5125" r:id="rId12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2231-0B57-45DF-9B94-33D810C49082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151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152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123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149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147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39535.65</v>
      </c>
      <c r="Z30" s="114"/>
      <c r="AA30" s="114"/>
      <c r="AB30" s="114"/>
      <c r="AC30" s="114"/>
      <c r="AD30" s="114"/>
      <c r="AE30" s="114">
        <v>31626</v>
      </c>
      <c r="AF30" s="114"/>
      <c r="AG30" s="114"/>
      <c r="AH30" s="114"/>
      <c r="AI30" s="114"/>
      <c r="AJ30" s="114"/>
      <c r="AK30" s="115">
        <f>IF(BI30 = -1, (IF(AE30=0,0,Y30/AE30)),(IF(Y30=0,0,AE30/Y30)))</f>
        <v>0.79993626005895946</v>
      </c>
      <c r="AL30" s="115"/>
      <c r="AM30" s="115"/>
      <c r="AN30" s="115"/>
      <c r="AO30" s="115"/>
      <c r="AP30" s="115"/>
      <c r="AQ30" s="114">
        <v>43503</v>
      </c>
      <c r="AR30" s="114"/>
      <c r="AS30" s="114"/>
      <c r="AT30" s="114"/>
      <c r="AU30" s="114"/>
      <c r="AV30" s="114"/>
      <c r="AW30" s="114">
        <v>33005</v>
      </c>
      <c r="AX30" s="114"/>
      <c r="AY30" s="114"/>
      <c r="AZ30" s="114"/>
      <c r="BA30" s="114"/>
      <c r="BB30" s="114"/>
      <c r="BC30" s="115">
        <f>IF(BI30 = -1,(IF(AW30=0,0,AQ30/AW30)),(IF(AQ30=0,0,AW30/AQ30)))</f>
        <v>0.75868330919706684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26.4" customHeight="1" x14ac:dyDescent="0.25">
      <c r="A33" s="67"/>
      <c r="B33" s="67"/>
      <c r="C33" s="109" t="s">
        <v>148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100</v>
      </c>
      <c r="Z33" s="114"/>
      <c r="AA33" s="114"/>
      <c r="AB33" s="114"/>
      <c r="AC33" s="114"/>
      <c r="AD33" s="114"/>
      <c r="AE33" s="114">
        <v>122</v>
      </c>
      <c r="AF33" s="114"/>
      <c r="AG33" s="114"/>
      <c r="AH33" s="114"/>
      <c r="AI33" s="114"/>
      <c r="AJ33" s="114"/>
      <c r="AK33" s="115">
        <f>IF(BI33 = -1, (IF(AE33=0,0,Y33/AE33)),(IF(Y33=0,0,AE33/Y33)))</f>
        <v>1.22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100</v>
      </c>
      <c r="AX33" s="114"/>
      <c r="AY33" s="114"/>
      <c r="AZ33" s="114"/>
      <c r="BA33" s="114"/>
      <c r="BB33" s="114"/>
      <c r="BC33" s="115">
        <f>IF(BI33 = -1,(IF(AW33=0,0,AQ33/AW33)),(IF(AQ33=0,0,AW33/AQ33)))</f>
        <v>1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6" hidden="1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89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6" hidden="1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89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6" hidden="1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153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155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154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156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157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95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158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150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6" t="s">
        <v>151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152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123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149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31.2" customHeight="1" x14ac:dyDescent="0.2">
      <c r="A99" s="118">
        <v>1</v>
      </c>
      <c r="B99" s="118"/>
      <c r="C99" s="119" t="s">
        <v>149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0</v>
      </c>
      <c r="Z99" s="118"/>
      <c r="AA99" s="118"/>
      <c r="AB99" s="118"/>
      <c r="AC99" s="118"/>
      <c r="AD99" s="118"/>
      <c r="AE99" s="118">
        <v>190.87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44" priority="1" stopIfTrue="1" operator="equal">
      <formula>$C74</formula>
    </cfRule>
  </conditionalFormatting>
  <conditionalFormatting sqref="A75:B75 B43:B44 B61:B73 B46:B47 B49:B53 A35:A73 A30:B30 A33:B33 B55:B59">
    <cfRule type="cellIs" dxfId="43" priority="2" stopIfTrue="1" operator="equal">
      <formula>0</formula>
    </cfRule>
  </conditionalFormatting>
  <conditionalFormatting sqref="C61:C73">
    <cfRule type="cellIs" dxfId="42" priority="3" stopIfTrue="1" operator="equal">
      <formula>$C52</formula>
    </cfRule>
  </conditionalFormatting>
  <conditionalFormatting sqref="C50:C53 C55:C59">
    <cfRule type="cellIs" dxfId="41" priority="4" stopIfTrue="1" operator="equal">
      <formula>$C34</formula>
    </cfRule>
  </conditionalFormatting>
  <conditionalFormatting sqref="C49">
    <cfRule type="cellIs" dxfId="40" priority="8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6145" r:id="rId4"/>
      </mc:Fallback>
    </mc:AlternateContent>
    <mc:AlternateContent xmlns:mc="http://schemas.openxmlformats.org/markup-compatibility/2006">
      <mc:Choice Requires="x14">
        <oleObject progId="Equation.3" shapeId="6146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6146" r:id="rId6"/>
      </mc:Fallback>
    </mc:AlternateContent>
    <mc:AlternateContent xmlns:mc="http://schemas.openxmlformats.org/markup-compatibility/2006">
      <mc:Choice Requires="x14">
        <oleObject progId="Equation.3" shapeId="6147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6147" r:id="rId8"/>
      </mc:Fallback>
    </mc:AlternateContent>
    <mc:AlternateContent xmlns:mc="http://schemas.openxmlformats.org/markup-compatibility/2006">
      <mc:Choice Requires="x14">
        <oleObject progId="Equation.3" shapeId="6148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6148" r:id="rId10"/>
      </mc:Fallback>
    </mc:AlternateContent>
    <mc:AlternateContent xmlns:mc="http://schemas.openxmlformats.org/markup-compatibility/2006">
      <mc:Choice Requires="x14">
        <oleObject progId="Equation.3" shapeId="6149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6149" r:id="rId1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22DA-4528-4B4C-B69A-33144C386178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69" customHeight="1" x14ac:dyDescent="0.25">
      <c r="A19" s="10" t="s">
        <v>7</v>
      </c>
      <c r="B19" s="126" t="s">
        <v>165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166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167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163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159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170947</v>
      </c>
      <c r="Z30" s="114"/>
      <c r="AA30" s="114"/>
      <c r="AB30" s="114"/>
      <c r="AC30" s="114"/>
      <c r="AD30" s="114"/>
      <c r="AE30" s="114">
        <v>280731</v>
      </c>
      <c r="AF30" s="114"/>
      <c r="AG30" s="114"/>
      <c r="AH30" s="114"/>
      <c r="AI30" s="114"/>
      <c r="AJ30" s="114"/>
      <c r="AK30" s="115">
        <f>IF(BI30 = -1, (IF(AE30=0,0,Y30/AE30)),(IF(Y30=0,0,AE30/Y30)))</f>
        <v>1.64221074368079</v>
      </c>
      <c r="AL30" s="115"/>
      <c r="AM30" s="115"/>
      <c r="AN30" s="115"/>
      <c r="AO30" s="115"/>
      <c r="AP30" s="115"/>
      <c r="AQ30" s="114">
        <v>178163</v>
      </c>
      <c r="AR30" s="114"/>
      <c r="AS30" s="114"/>
      <c r="AT30" s="114"/>
      <c r="AU30" s="114"/>
      <c r="AV30" s="114"/>
      <c r="AW30" s="114">
        <v>281306</v>
      </c>
      <c r="AX30" s="114"/>
      <c r="AY30" s="114"/>
      <c r="AZ30" s="114"/>
      <c r="BA30" s="114"/>
      <c r="BB30" s="114"/>
      <c r="BC30" s="115">
        <f>IF(BI30 = -1,(IF(AW30=0,0,AQ30/AW30)),(IF(AQ30=0,0,AW30/AQ30)))</f>
        <v>1.5789249170703232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160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0</v>
      </c>
      <c r="Z31" s="114"/>
      <c r="AA31" s="114"/>
      <c r="AB31" s="114"/>
      <c r="AC31" s="114"/>
      <c r="AD31" s="114"/>
      <c r="AE31" s="114">
        <v>0</v>
      </c>
      <c r="AF31" s="114"/>
      <c r="AG31" s="114"/>
      <c r="AH31" s="114"/>
      <c r="AI31" s="114"/>
      <c r="AJ31" s="114"/>
      <c r="AK31" s="115">
        <f>IF(BI31 = -1, (IF(AE31=0,0,Y31/AE31)),(IF(Y31=0,0,AE31/Y31)))</f>
        <v>0</v>
      </c>
      <c r="AL31" s="115"/>
      <c r="AM31" s="115"/>
      <c r="AN31" s="115"/>
      <c r="AO31" s="115"/>
      <c r="AP31" s="115"/>
      <c r="AQ31" s="114">
        <v>1500624</v>
      </c>
      <c r="AR31" s="114"/>
      <c r="AS31" s="114"/>
      <c r="AT31" s="114"/>
      <c r="AU31" s="114"/>
      <c r="AV31" s="114"/>
      <c r="AW31" s="114">
        <v>1500624</v>
      </c>
      <c r="AX31" s="114"/>
      <c r="AY31" s="114"/>
      <c r="AZ31" s="114"/>
      <c r="BA31" s="114"/>
      <c r="BB31" s="114"/>
      <c r="BC31" s="115">
        <f>IF(BI31 = -1,(IF(AW31=0,0,AQ31/AW31)),(IF(AQ31=0,0,AW31/AQ31)))</f>
        <v>1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26.4" customHeight="1" x14ac:dyDescent="0.25">
      <c r="A34" s="67"/>
      <c r="B34" s="67"/>
      <c r="C34" s="109" t="s">
        <v>161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100</v>
      </c>
      <c r="Z34" s="114"/>
      <c r="AA34" s="114"/>
      <c r="AB34" s="114"/>
      <c r="AC34" s="114"/>
      <c r="AD34" s="114"/>
      <c r="AE34" s="114">
        <v>100</v>
      </c>
      <c r="AF34" s="114"/>
      <c r="AG34" s="114"/>
      <c r="AH34" s="114"/>
      <c r="AI34" s="114"/>
      <c r="AJ34" s="114"/>
      <c r="AK34" s="115">
        <f>IF(BI34 = -1, (IF(AE34=0,0,Y34/AE34)),(IF(Y34=0,0,AE34/Y34)))</f>
        <v>1</v>
      </c>
      <c r="AL34" s="115"/>
      <c r="AM34" s="115"/>
      <c r="AN34" s="115"/>
      <c r="AO34" s="115"/>
      <c r="AP34" s="115"/>
      <c r="AQ34" s="114">
        <v>100</v>
      </c>
      <c r="AR34" s="114"/>
      <c r="AS34" s="114"/>
      <c r="AT34" s="114"/>
      <c r="AU34" s="114"/>
      <c r="AV34" s="114"/>
      <c r="AW34" s="114">
        <v>100</v>
      </c>
      <c r="AX34" s="114"/>
      <c r="AY34" s="114"/>
      <c r="AZ34" s="114"/>
      <c r="BA34" s="114"/>
      <c r="BB34" s="114"/>
      <c r="BC34" s="115">
        <f>IF(BI34 = -1,(IF(AW34=0,0,AQ34/AW34)),(IF(AQ34=0,0,AW34/AQ34)))</f>
        <v>1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162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0</v>
      </c>
      <c r="Z35" s="114"/>
      <c r="AA35" s="114"/>
      <c r="AB35" s="114"/>
      <c r="AC35" s="114"/>
      <c r="AD35" s="114"/>
      <c r="AE35" s="114">
        <v>0</v>
      </c>
      <c r="AF35" s="114"/>
      <c r="AG35" s="114"/>
      <c r="AH35" s="114"/>
      <c r="AI35" s="114"/>
      <c r="AJ35" s="114"/>
      <c r="AK35" s="115">
        <f>IF(BI35 = -1, (IF(AE35=0,0,Y35/AE35)),(IF(Y35=0,0,AE35/Y35)))</f>
        <v>0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6" customHeight="1" x14ac:dyDescent="0.25">
      <c r="A39" s="124" t="s">
        <v>124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CA39" s="1" t="s">
        <v>52</v>
      </c>
    </row>
    <row r="40" spans="1:100" ht="9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  <c r="CA41" s="1" t="s">
        <v>52</v>
      </c>
    </row>
    <row r="42" spans="1:100" ht="15.6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125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.6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126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  <c r="CA43" s="1" t="s">
        <v>52</v>
      </c>
    </row>
    <row r="44" spans="1:100" ht="15.6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127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  <c r="CA44" s="1" t="s">
        <v>52</v>
      </c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168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130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169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170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171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172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173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124" t="s">
        <v>164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69" customHeight="1" x14ac:dyDescent="0.25">
      <c r="A93" s="10" t="s">
        <v>7</v>
      </c>
      <c r="B93" s="126" t="s">
        <v>165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166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167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163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62.4" customHeight="1" x14ac:dyDescent="0.2">
      <c r="A101" s="118">
        <v>1</v>
      </c>
      <c r="B101" s="118"/>
      <c r="C101" s="119" t="s">
        <v>163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228.95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0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39" priority="1" stopIfTrue="1" operator="equal">
      <formula>$C76</formula>
    </cfRule>
  </conditionalFormatting>
  <conditionalFormatting sqref="A77:B77 B45:B46 B63:B75 B48:B49 B51:B55 A37:A75 A30:B31 A34:B35 B57:B61">
    <cfRule type="cellIs" dxfId="38" priority="2" stopIfTrue="1" operator="equal">
      <formula>0</formula>
    </cfRule>
  </conditionalFormatting>
  <conditionalFormatting sqref="C63:C75">
    <cfRule type="cellIs" dxfId="37" priority="3" stopIfTrue="1" operator="equal">
      <formula>$C54</formula>
    </cfRule>
  </conditionalFormatting>
  <conditionalFormatting sqref="C52:C55 C57:C61">
    <cfRule type="cellIs" dxfId="36" priority="4" stopIfTrue="1" operator="equal">
      <formula>$C36</formula>
    </cfRule>
  </conditionalFormatting>
  <conditionalFormatting sqref="C51">
    <cfRule type="cellIs" dxfId="35" priority="9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7169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7169" r:id="rId4"/>
      </mc:Fallback>
    </mc:AlternateContent>
    <mc:AlternateContent xmlns:mc="http://schemas.openxmlformats.org/markup-compatibility/2006">
      <mc:Choice Requires="x14">
        <oleObject progId="Equation.3" shapeId="7170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7170" r:id="rId6"/>
      </mc:Fallback>
    </mc:AlternateContent>
    <mc:AlternateContent xmlns:mc="http://schemas.openxmlformats.org/markup-compatibility/2006">
      <mc:Choice Requires="x14">
        <oleObject progId="Equation.3" shapeId="7171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7171" r:id="rId8"/>
      </mc:Fallback>
    </mc:AlternateContent>
    <mc:AlternateContent xmlns:mc="http://schemas.openxmlformats.org/markup-compatibility/2006">
      <mc:Choice Requires="x14">
        <oleObject progId="Equation.3" shapeId="7172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7172" r:id="rId10"/>
      </mc:Fallback>
    </mc:AlternateContent>
    <mc:AlternateContent xmlns:mc="http://schemas.openxmlformats.org/markup-compatibility/2006">
      <mc:Choice Requires="x14">
        <oleObject progId="Equation.3" shapeId="7173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7173" r:id="rId12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F603-116D-4F1A-A608-63A69587AAF9}">
  <sheetPr>
    <pageSetUpPr fitToPage="1"/>
  </sheetPr>
  <dimension ref="A1:CV107"/>
  <sheetViews>
    <sheetView topLeftCell="A5" zoomScaleNormal="100" workbookViewId="0">
      <selection activeCell="A55" sqref="A55:BH55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178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179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123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176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5" hidden="1" customHeight="1" x14ac:dyDescent="0.25">
      <c r="A30" s="67"/>
      <c r="B30" s="67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83"/>
      <c r="AL30" s="83"/>
      <c r="AM30" s="83"/>
      <c r="AN30" s="83"/>
      <c r="AO30" s="83"/>
      <c r="AP30" s="83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83"/>
      <c r="BD30" s="83"/>
      <c r="BE30" s="83"/>
      <c r="BF30" s="83"/>
      <c r="BG30" s="83"/>
      <c r="BH30" s="83"/>
      <c r="BI30" s="45"/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39.6" customHeight="1" x14ac:dyDescent="0.25">
      <c r="A33" s="67"/>
      <c r="B33" s="67"/>
      <c r="C33" s="109" t="s">
        <v>174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76</v>
      </c>
      <c r="Z33" s="114"/>
      <c r="AA33" s="114"/>
      <c r="AB33" s="114"/>
      <c r="AC33" s="114"/>
      <c r="AD33" s="114"/>
      <c r="AE33" s="114">
        <v>64</v>
      </c>
      <c r="AF33" s="114"/>
      <c r="AG33" s="114"/>
      <c r="AH33" s="114"/>
      <c r="AI33" s="114"/>
      <c r="AJ33" s="114"/>
      <c r="AK33" s="115">
        <f>IF(BI33 = -1, (IF(AE33=0,0,Y33/AE33)),(IF(Y33=0,0,AE33/Y33)))</f>
        <v>0.84210526315789469</v>
      </c>
      <c r="AL33" s="115"/>
      <c r="AM33" s="115"/>
      <c r="AN33" s="115"/>
      <c r="AO33" s="115"/>
      <c r="AP33" s="115"/>
      <c r="AQ33" s="114">
        <v>76</v>
      </c>
      <c r="AR33" s="114"/>
      <c r="AS33" s="114"/>
      <c r="AT33" s="114"/>
      <c r="AU33" s="114"/>
      <c r="AV33" s="114"/>
      <c r="AW33" s="114">
        <v>59</v>
      </c>
      <c r="AX33" s="114"/>
      <c r="AY33" s="114"/>
      <c r="AZ33" s="114"/>
      <c r="BA33" s="114"/>
      <c r="BB33" s="114"/>
      <c r="BC33" s="115">
        <f>IF(BI33 = -1,(IF(AW33=0,0,AQ33/AW33)),(IF(AQ33=0,0,AW33/AQ33)))</f>
        <v>0.77631578947368418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39.6" customHeight="1" x14ac:dyDescent="0.25">
      <c r="A34" s="67"/>
      <c r="B34" s="67"/>
      <c r="C34" s="109" t="s">
        <v>175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72</v>
      </c>
      <c r="Z34" s="114"/>
      <c r="AA34" s="114"/>
      <c r="AB34" s="114"/>
      <c r="AC34" s="114"/>
      <c r="AD34" s="114"/>
      <c r="AE34" s="114">
        <v>62</v>
      </c>
      <c r="AF34" s="114"/>
      <c r="AG34" s="114"/>
      <c r="AH34" s="114"/>
      <c r="AI34" s="114"/>
      <c r="AJ34" s="114"/>
      <c r="AK34" s="115">
        <f>IF(BI34 = -1, (IF(AE34=0,0,Y34/AE34)),(IF(Y34=0,0,AE34/Y34)))</f>
        <v>0.86111111111111116</v>
      </c>
      <c r="AL34" s="115"/>
      <c r="AM34" s="115"/>
      <c r="AN34" s="115"/>
      <c r="AO34" s="115"/>
      <c r="AP34" s="115"/>
      <c r="AQ34" s="114">
        <v>72</v>
      </c>
      <c r="AR34" s="114"/>
      <c r="AS34" s="114"/>
      <c r="AT34" s="114"/>
      <c r="AU34" s="114"/>
      <c r="AV34" s="114"/>
      <c r="AW34" s="114">
        <v>59</v>
      </c>
      <c r="AX34" s="114"/>
      <c r="AY34" s="114"/>
      <c r="AZ34" s="114"/>
      <c r="BA34" s="114"/>
      <c r="BB34" s="114"/>
      <c r="BC34" s="115">
        <f>IF(BI34 = -1,(IF(AW34=0,0,AQ34/AW34)),(IF(AQ34=0,0,AW34/AQ34)))</f>
        <v>0.81944444444444442</v>
      </c>
      <c r="BD34" s="115"/>
      <c r="BE34" s="115"/>
      <c r="BF34" s="115"/>
      <c r="BG34" s="115"/>
      <c r="BH34" s="115"/>
      <c r="BI34" s="117">
        <v>0</v>
      </c>
    </row>
    <row r="35" spans="1:100" s="5" customFormat="1" ht="15" customHeight="1" x14ac:dyDescent="0.25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6" customHeight="1" x14ac:dyDescent="0.25">
      <c r="A38" s="124" t="s">
        <v>180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CA38" s="1" t="s">
        <v>52</v>
      </c>
    </row>
    <row r="39" spans="1:100" ht="9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52</v>
      </c>
    </row>
    <row r="40" spans="1:100" ht="15" customHeight="1" x14ac:dyDescent="0.3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  <c r="CA40" s="1" t="s">
        <v>52</v>
      </c>
    </row>
    <row r="41" spans="1:100" ht="15.6" customHeight="1" x14ac:dyDescent="0.25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181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  <c r="CA41" s="1" t="s">
        <v>52</v>
      </c>
    </row>
    <row r="42" spans="1:100" ht="15.6" customHeight="1" x14ac:dyDescent="0.25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182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.6" customHeight="1" x14ac:dyDescent="0.25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183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  <c r="CA43" s="1" t="s">
        <v>52</v>
      </c>
    </row>
    <row r="44" spans="1:100" ht="15" customHeight="1" x14ac:dyDescent="0.25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6" x14ac:dyDescent="0.3">
      <c r="B45" s="38" t="s">
        <v>28</v>
      </c>
    </row>
    <row r="46" spans="1:100" s="38" customFormat="1" ht="48.75" customHeight="1" x14ac:dyDescent="0.3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3"/>
    <row r="48" spans="1:100" s="38" customFormat="1" ht="1.5" hidden="1" customHeight="1" x14ac:dyDescent="0.3"/>
    <row r="49" spans="1:60" s="38" customFormat="1" ht="35.25" customHeight="1" x14ac:dyDescent="0.3">
      <c r="A49" s="135" t="s">
        <v>184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</row>
    <row r="50" spans="1:60" s="38" customFormat="1" ht="15.6" x14ac:dyDescent="0.3"/>
    <row r="51" spans="1:60" s="38" customFormat="1" ht="15.6" x14ac:dyDescent="0.3">
      <c r="B51" s="38" t="s">
        <v>29</v>
      </c>
    </row>
    <row r="52" spans="1:60" s="38" customFormat="1" ht="15.6" x14ac:dyDescent="0.3"/>
    <row r="53" spans="1:60" s="38" customFormat="1" ht="15.6" x14ac:dyDescent="0.3"/>
    <row r="54" spans="1:60" s="38" customFormat="1" ht="15.6" x14ac:dyDescent="0.3"/>
    <row r="55" spans="1:60" s="38" customFormat="1" ht="30.75" customHeight="1" x14ac:dyDescent="0.3">
      <c r="A55" s="135" t="s">
        <v>186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</row>
    <row r="56" spans="1:60" s="38" customFormat="1" ht="15.6" x14ac:dyDescent="0.3"/>
    <row r="57" spans="1:60" s="38" customFormat="1" ht="24.75" customHeight="1" x14ac:dyDescent="0.3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6" x14ac:dyDescent="0.3"/>
    <row r="59" spans="1:60" s="38" customFormat="1" ht="15.6" x14ac:dyDescent="0.3"/>
    <row r="60" spans="1:60" s="38" customFormat="1" ht="22.5" customHeight="1" x14ac:dyDescent="0.3"/>
    <row r="61" spans="1:60" s="38" customFormat="1" ht="29.25" customHeight="1" x14ac:dyDescent="0.3">
      <c r="A61" s="135" t="s">
        <v>185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</row>
    <row r="62" spans="1:60" s="38" customFormat="1" ht="15.6" x14ac:dyDescent="0.3"/>
    <row r="63" spans="1:60" s="38" customFormat="1" ht="15.6" x14ac:dyDescent="0.3"/>
    <row r="64" spans="1:60" s="38" customFormat="1" ht="15.6" x14ac:dyDescent="0.3"/>
    <row r="65" spans="1:78" s="38" customFormat="1" ht="15.6" x14ac:dyDescent="0.3">
      <c r="A65" s="136" t="s">
        <v>187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6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6" x14ac:dyDescent="0.3">
      <c r="A67" s="137" t="s">
        <v>188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3">
      <c r="C68" s="64" t="s">
        <v>43</v>
      </c>
      <c r="D68" s="65"/>
      <c r="E68" s="138" t="s">
        <v>172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5">
      <c r="B69" s="40" t="s">
        <v>31</v>
      </c>
    </row>
    <row r="70" spans="1:78" s="38" customFormat="1" ht="15.6" x14ac:dyDescent="0.3">
      <c r="E70" s="38" t="s">
        <v>32</v>
      </c>
    </row>
    <row r="71" spans="1:78" s="38" customFormat="1" ht="6" customHeight="1" x14ac:dyDescent="0.3"/>
    <row r="72" spans="1:78" s="38" customFormat="1" ht="15.6" x14ac:dyDescent="0.3">
      <c r="C72" s="60" t="s">
        <v>42</v>
      </c>
      <c r="D72" s="60"/>
      <c r="E72" s="139" t="s">
        <v>189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" customHeight="1" x14ac:dyDescent="0.25">
      <c r="A75" s="124" t="s">
        <v>177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 s="125"/>
      <c r="BK75" s="125"/>
      <c r="BL75" s="125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53</v>
      </c>
      <c r="BF82" s="106"/>
      <c r="BG82" s="106"/>
      <c r="BH82" s="106"/>
      <c r="BI82" s="106"/>
      <c r="BJ82" s="106"/>
      <c r="BK82" s="106"/>
      <c r="BL82" s="106"/>
    </row>
    <row r="83" spans="1:64" ht="15.6" x14ac:dyDescent="0.25">
      <c r="A83" s="52" t="s">
        <v>54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5">
      <c r="A84" s="52" t="s">
        <v>84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" customHeight="1" x14ac:dyDescent="0.25">
      <c r="A86" s="10" t="s">
        <v>2</v>
      </c>
      <c r="B86" s="126" t="s">
        <v>77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7" t="s">
        <v>78</v>
      </c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"/>
      <c r="AU86" s="126" t="s">
        <v>81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5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" customHeight="1" x14ac:dyDescent="0.25">
      <c r="A89" s="15" t="s">
        <v>6</v>
      </c>
      <c r="B89" s="126" t="s">
        <v>86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7" t="s">
        <v>78</v>
      </c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"/>
      <c r="AU89" s="126" t="s">
        <v>81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5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1.4" customHeight="1" x14ac:dyDescent="0.25">
      <c r="A92" s="10" t="s">
        <v>7</v>
      </c>
      <c r="B92" s="126" t="s">
        <v>178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6" t="s">
        <v>179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6" t="s">
        <v>123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32" t="s">
        <v>176</v>
      </c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6"/>
      <c r="BE92" s="126" t="s">
        <v>82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5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8" t="s">
        <v>56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5">
      <c r="A96" s="57" t="s">
        <v>0</v>
      </c>
      <c r="B96" s="57"/>
      <c r="C96" s="57" t="s">
        <v>57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59</v>
      </c>
      <c r="Z97" s="57"/>
      <c r="AA97" s="57"/>
      <c r="AB97" s="57"/>
      <c r="AC97" s="57"/>
      <c r="AD97" s="57"/>
      <c r="AE97" s="57" t="s">
        <v>60</v>
      </c>
      <c r="AF97" s="57"/>
      <c r="AG97" s="57"/>
      <c r="AH97" s="57"/>
      <c r="AI97" s="57"/>
      <c r="AJ97" s="57"/>
      <c r="AK97" s="57" t="s">
        <v>61</v>
      </c>
      <c r="AL97" s="57"/>
      <c r="AM97" s="57"/>
      <c r="AN97" s="57"/>
      <c r="AO97" s="57"/>
      <c r="AP97" s="57"/>
    </row>
    <row r="98" spans="1:79" ht="17.25" customHeight="1" x14ac:dyDescent="0.25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62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23" customFormat="1" ht="46.8" customHeight="1" x14ac:dyDescent="0.2">
      <c r="A100" s="118">
        <v>1</v>
      </c>
      <c r="B100" s="118"/>
      <c r="C100" s="119" t="s">
        <v>176</v>
      </c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1"/>
      <c r="Y100" s="118">
        <v>0</v>
      </c>
      <c r="Z100" s="118"/>
      <c r="AA100" s="118"/>
      <c r="AB100" s="118"/>
      <c r="AC100" s="118"/>
      <c r="AD100" s="118"/>
      <c r="AE100" s="118">
        <v>79.790000000000006</v>
      </c>
      <c r="AF100" s="118"/>
      <c r="AG100" s="118"/>
      <c r="AH100" s="118"/>
      <c r="AI100" s="118"/>
      <c r="AJ100" s="118"/>
      <c r="AK100" s="118">
        <v>0</v>
      </c>
      <c r="AL100" s="118"/>
      <c r="AM100" s="118"/>
      <c r="AN100" s="118"/>
      <c r="AO100" s="118"/>
      <c r="AP100" s="118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CA100" s="123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8" t="s">
        <v>64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" customHeight="1" x14ac:dyDescent="0.25">
      <c r="A103" s="133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3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3">
      <c r="A106" s="129" t="s">
        <v>79</v>
      </c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30" t="s">
        <v>80</v>
      </c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1"/>
      <c r="BH106" s="131"/>
    </row>
    <row r="107" spans="1:79" x14ac:dyDescent="0.25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4:BB34"/>
    <mergeCell ref="BC34:BH34"/>
    <mergeCell ref="A34:B34"/>
    <mergeCell ref="C34:X34"/>
    <mergeCell ref="Y34:AD34"/>
    <mergeCell ref="AE34:AJ34"/>
    <mergeCell ref="AK34:AP34"/>
    <mergeCell ref="AQ34:AV34"/>
    <mergeCell ref="A103:BL103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102:AE102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AK99:AP99"/>
    <mergeCell ref="B95:AE95"/>
    <mergeCell ref="A96:B97"/>
    <mergeCell ref="C96:X97"/>
    <mergeCell ref="Y96:AP96"/>
    <mergeCell ref="Y97:AD97"/>
    <mergeCell ref="AE97:AJ97"/>
    <mergeCell ref="AK97:AP97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B89:L89"/>
    <mergeCell ref="N89:AS89"/>
    <mergeCell ref="AU89:BB89"/>
    <mergeCell ref="B90:L90"/>
    <mergeCell ref="N90:AS90"/>
    <mergeCell ref="AU90:BB90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C68:D68"/>
    <mergeCell ref="E68:L68"/>
    <mergeCell ref="C72:D72"/>
    <mergeCell ref="E72:BH72"/>
    <mergeCell ref="A75:BL75"/>
    <mergeCell ref="BE82:BL82"/>
    <mergeCell ref="A49:BH49"/>
    <mergeCell ref="A55:BH55"/>
    <mergeCell ref="B57:AW57"/>
    <mergeCell ref="A61:BH61"/>
    <mergeCell ref="A65:BH65"/>
    <mergeCell ref="A67:BH67"/>
    <mergeCell ref="A42:X42"/>
    <mergeCell ref="Y42:AK42"/>
    <mergeCell ref="AL42:BH42"/>
    <mergeCell ref="A43:X43"/>
    <mergeCell ref="Y43:AK43"/>
    <mergeCell ref="AL43:BH43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6">
    <cfRule type="cellIs" dxfId="34" priority="1" stopIfTrue="1" operator="equal">
      <formula>$C75</formula>
    </cfRule>
  </conditionalFormatting>
  <conditionalFormatting sqref="A30:B30 A76:B76 B44:B45 B62:B74 B47:B48 B50:B54 A36:A74 A33:B34 B56:B60">
    <cfRule type="cellIs" dxfId="33" priority="2" stopIfTrue="1" operator="equal">
      <formula>0</formula>
    </cfRule>
  </conditionalFormatting>
  <conditionalFormatting sqref="C62:C74">
    <cfRule type="cellIs" dxfId="32" priority="3" stopIfTrue="1" operator="equal">
      <formula>$C53</formula>
    </cfRule>
  </conditionalFormatting>
  <conditionalFormatting sqref="C51:C54 C56:C60">
    <cfRule type="cellIs" dxfId="31" priority="4" stopIfTrue="1" operator="equal">
      <formula>$C35</formula>
    </cfRule>
  </conditionalFormatting>
  <conditionalFormatting sqref="C50">
    <cfRule type="cellIs" dxfId="30" priority="10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8193" r:id="rId4">
          <objectPr defaultSize="0" autoPict="0" r:id="rId5">
            <anchor moveWithCells="1" sizeWithCells="1">
              <from>
                <xdr:col>1</xdr:col>
                <xdr:colOff>175260</xdr:colOff>
                <xdr:row>44</xdr:row>
                <xdr:rowOff>152400</xdr:rowOff>
              </from>
              <to>
                <xdr:col>17</xdr:col>
                <xdr:colOff>152400</xdr:colOff>
                <xdr:row>48</xdr:row>
                <xdr:rowOff>0</xdr:rowOff>
              </to>
            </anchor>
          </objectPr>
        </oleObject>
      </mc:Choice>
      <mc:Fallback>
        <oleObject progId="Equation.3" shapeId="8193" r:id="rId4"/>
      </mc:Fallback>
    </mc:AlternateContent>
    <mc:AlternateContent xmlns:mc="http://schemas.openxmlformats.org/markup-compatibility/2006">
      <mc:Choice Requires="x14">
        <oleObject progId="Equation.3" shapeId="8194" r:id="rId6">
          <objectPr defaultSize="0" autoPict="0" r:id="rId7">
            <anchor moveWithCells="1" sizeWithCells="1">
              <from>
                <xdr:col>1</xdr:col>
                <xdr:colOff>190500</xdr:colOff>
                <xdr:row>50</xdr:row>
                <xdr:rowOff>160020</xdr:rowOff>
              </from>
              <to>
                <xdr:col>15</xdr:col>
                <xdr:colOff>167640</xdr:colOff>
                <xdr:row>54</xdr:row>
                <xdr:rowOff>0</xdr:rowOff>
              </to>
            </anchor>
          </objectPr>
        </oleObject>
      </mc:Choice>
      <mc:Fallback>
        <oleObject progId="Equation.3" shapeId="8194" r:id="rId6"/>
      </mc:Fallback>
    </mc:AlternateContent>
    <mc:AlternateContent xmlns:mc="http://schemas.openxmlformats.org/markup-compatibility/2006">
      <mc:Choice Requires="x14">
        <oleObject progId="Equation.3" shapeId="8195" r:id="rId8">
          <objectPr defaultSize="0" autoPict="0" r:id="rId9">
            <anchor moveWithCells="1">
              <from>
                <xdr:col>26</xdr:col>
                <xdr:colOff>30480</xdr:colOff>
                <xdr:row>34</xdr:row>
                <xdr:rowOff>30480</xdr:rowOff>
              </from>
              <to>
                <xdr:col>29</xdr:col>
                <xdr:colOff>121920</xdr:colOff>
                <xdr:row>36</xdr:row>
                <xdr:rowOff>114300</xdr:rowOff>
              </to>
            </anchor>
          </objectPr>
        </oleObject>
      </mc:Choice>
      <mc:Fallback>
        <oleObject progId="Equation.3" shapeId="8195" r:id="rId8"/>
      </mc:Fallback>
    </mc:AlternateContent>
    <mc:AlternateContent xmlns:mc="http://schemas.openxmlformats.org/markup-compatibility/2006">
      <mc:Choice Requires="x14">
        <oleObject progId="Equation.3" shapeId="8196" r:id="rId10">
          <objectPr defaultSize="0" autoPict="0" r:id="rId11">
            <anchor moveWithCells="1" sizeWithCells="1">
              <from>
                <xdr:col>1</xdr:col>
                <xdr:colOff>198120</xdr:colOff>
                <xdr:row>56</xdr:row>
                <xdr:rowOff>297180</xdr:rowOff>
              </from>
              <to>
                <xdr:col>18</xdr:col>
                <xdr:colOff>53340</xdr:colOff>
                <xdr:row>59</xdr:row>
                <xdr:rowOff>236220</xdr:rowOff>
              </to>
            </anchor>
          </objectPr>
        </oleObject>
      </mc:Choice>
      <mc:Fallback>
        <oleObject progId="Equation.3" shapeId="8196" r:id="rId10"/>
      </mc:Fallback>
    </mc:AlternateContent>
    <mc:AlternateContent xmlns:mc="http://schemas.openxmlformats.org/markup-compatibility/2006">
      <mc:Choice Requires="x14">
        <oleObject progId="Equation.3" shapeId="8197" r:id="rId12">
          <objectPr defaultSize="0" autoPict="0" r:id="rId13">
            <anchor moveWithCells="1" sizeWithCells="1">
              <from>
                <xdr:col>1</xdr:col>
                <xdr:colOff>190500</xdr:colOff>
                <xdr:row>61</xdr:row>
                <xdr:rowOff>53340</xdr:rowOff>
              </from>
              <to>
                <xdr:col>7</xdr:col>
                <xdr:colOff>91440</xdr:colOff>
                <xdr:row>64</xdr:row>
                <xdr:rowOff>0</xdr:rowOff>
              </to>
            </anchor>
          </objectPr>
        </oleObject>
      </mc:Choice>
      <mc:Fallback>
        <oleObject progId="Equation.3" shapeId="8197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D1AA-9A56-4D3F-BA9F-FA84BDA515A5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193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194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102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192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190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100000</v>
      </c>
      <c r="Z30" s="114"/>
      <c r="AA30" s="114"/>
      <c r="AB30" s="114"/>
      <c r="AC30" s="114"/>
      <c r="AD30" s="114"/>
      <c r="AE30" s="114">
        <v>95472</v>
      </c>
      <c r="AF30" s="114"/>
      <c r="AG30" s="114"/>
      <c r="AH30" s="114"/>
      <c r="AI30" s="114"/>
      <c r="AJ30" s="114"/>
      <c r="AK30" s="115">
        <f>IF(BI30 = -1, (IF(AE30=0,0,Y30/AE30)),(IF(Y30=0,0,AE30/Y30)))</f>
        <v>0.95472000000000001</v>
      </c>
      <c r="AL30" s="115"/>
      <c r="AM30" s="115"/>
      <c r="AN30" s="115"/>
      <c r="AO30" s="115"/>
      <c r="AP30" s="115"/>
      <c r="AQ30" s="114">
        <v>97643</v>
      </c>
      <c r="AR30" s="114"/>
      <c r="AS30" s="114"/>
      <c r="AT30" s="114"/>
      <c r="AU30" s="114"/>
      <c r="AV30" s="114"/>
      <c r="AW30" s="114">
        <v>97453</v>
      </c>
      <c r="AX30" s="114"/>
      <c r="AY30" s="114"/>
      <c r="AZ30" s="114"/>
      <c r="BA30" s="114"/>
      <c r="BB30" s="114"/>
      <c r="BC30" s="115">
        <f>IF(BI30 = -1,(IF(AW30=0,0,AQ30/AW30)),(IF(AQ30=0,0,AW30/AQ30)))</f>
        <v>0.99805413598517045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3.2" customHeight="1" x14ac:dyDescent="0.25">
      <c r="A33" s="67"/>
      <c r="B33" s="67"/>
      <c r="C33" s="109" t="s">
        <v>191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100</v>
      </c>
      <c r="Z33" s="114"/>
      <c r="AA33" s="114"/>
      <c r="AB33" s="114"/>
      <c r="AC33" s="114"/>
      <c r="AD33" s="114"/>
      <c r="AE33" s="114">
        <v>95</v>
      </c>
      <c r="AF33" s="114"/>
      <c r="AG33" s="114"/>
      <c r="AH33" s="114"/>
      <c r="AI33" s="114"/>
      <c r="AJ33" s="114"/>
      <c r="AK33" s="115">
        <f>IF(BI33 = -1, (IF(AE33=0,0,Y33/AE33)),(IF(Y33=0,0,AE33/Y33)))</f>
        <v>0.95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100</v>
      </c>
      <c r="AX33" s="114"/>
      <c r="AY33" s="114"/>
      <c r="AZ33" s="114"/>
      <c r="BA33" s="114"/>
      <c r="BB33" s="114"/>
      <c r="BC33" s="115">
        <f>IF(BI33 = -1,(IF(AW33=0,0,AQ33/AW33)),(IF(AQ33=0,0,AW33/AQ33)))</f>
        <v>1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6" hidden="1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89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6" hidden="1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89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6" hidden="1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195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155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196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197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198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112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199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177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1.4" customHeight="1" x14ac:dyDescent="0.25">
      <c r="A91" s="10" t="s">
        <v>7</v>
      </c>
      <c r="B91" s="126" t="s">
        <v>193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194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102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192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46.8" customHeight="1" x14ac:dyDescent="0.2">
      <c r="A99" s="118">
        <v>1</v>
      </c>
      <c r="B99" s="118"/>
      <c r="C99" s="119" t="s">
        <v>192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224.81</v>
      </c>
      <c r="Z99" s="118"/>
      <c r="AA99" s="118"/>
      <c r="AB99" s="118"/>
      <c r="AC99" s="118"/>
      <c r="AD99" s="118"/>
      <c r="AE99" s="118">
        <v>0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29" priority="1" stopIfTrue="1" operator="equal">
      <formula>$C74</formula>
    </cfRule>
  </conditionalFormatting>
  <conditionalFormatting sqref="A75:B75 B43:B44 B61:B73 B46:B47 B49:B53 A35:A73 A30:B30 A33:B33 B55:B59">
    <cfRule type="cellIs" dxfId="28" priority="2" stopIfTrue="1" operator="equal">
      <formula>0</formula>
    </cfRule>
  </conditionalFormatting>
  <conditionalFormatting sqref="C61:C73">
    <cfRule type="cellIs" dxfId="27" priority="3" stopIfTrue="1" operator="equal">
      <formula>$C52</formula>
    </cfRule>
  </conditionalFormatting>
  <conditionalFormatting sqref="C50:C53 C55:C59">
    <cfRule type="cellIs" dxfId="26" priority="4" stopIfTrue="1" operator="equal">
      <formula>$C34</formula>
    </cfRule>
  </conditionalFormatting>
  <conditionalFormatting sqref="C49">
    <cfRule type="cellIs" dxfId="25" priority="11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9217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9217" r:id="rId4"/>
      </mc:Fallback>
    </mc:AlternateContent>
    <mc:AlternateContent xmlns:mc="http://schemas.openxmlformats.org/markup-compatibility/2006">
      <mc:Choice Requires="x14">
        <oleObject progId="Equation.3" shapeId="9218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9218" r:id="rId6"/>
      </mc:Fallback>
    </mc:AlternateContent>
    <mc:AlternateContent xmlns:mc="http://schemas.openxmlformats.org/markup-compatibility/2006">
      <mc:Choice Requires="x14">
        <oleObject progId="Equation.3" shapeId="9219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9219" r:id="rId8"/>
      </mc:Fallback>
    </mc:AlternateContent>
    <mc:AlternateContent xmlns:mc="http://schemas.openxmlformats.org/markup-compatibility/2006">
      <mc:Choice Requires="x14">
        <oleObject progId="Equation.3" shapeId="9220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9220" r:id="rId10"/>
      </mc:Fallback>
    </mc:AlternateContent>
    <mc:AlternateContent xmlns:mc="http://schemas.openxmlformats.org/markup-compatibility/2006">
      <mc:Choice Requires="x14">
        <oleObject progId="Equation.3" shapeId="9221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9221" r:id="rId12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8CB0-E312-4093-B7FC-062FC1F3E999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203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204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205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202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200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22.36</v>
      </c>
      <c r="Z30" s="114"/>
      <c r="AA30" s="114"/>
      <c r="AB30" s="114"/>
      <c r="AC30" s="114"/>
      <c r="AD30" s="114"/>
      <c r="AE30" s="114">
        <v>26.72</v>
      </c>
      <c r="AF30" s="114"/>
      <c r="AG30" s="114"/>
      <c r="AH30" s="114"/>
      <c r="AI30" s="114"/>
      <c r="AJ30" s="114"/>
      <c r="AK30" s="115">
        <f>IF(BI30 = -1, (IF(AE30=0,0,Y30/AE30)),(IF(Y30=0,0,AE30/Y30)))</f>
        <v>1.1949910554561718</v>
      </c>
      <c r="AL30" s="115"/>
      <c r="AM30" s="115"/>
      <c r="AN30" s="115"/>
      <c r="AO30" s="115"/>
      <c r="AP30" s="115"/>
      <c r="AQ30" s="114">
        <v>50.91</v>
      </c>
      <c r="AR30" s="114"/>
      <c r="AS30" s="114"/>
      <c r="AT30" s="114"/>
      <c r="AU30" s="114"/>
      <c r="AV30" s="114"/>
      <c r="AW30" s="114">
        <v>51.33</v>
      </c>
      <c r="AX30" s="114"/>
      <c r="AY30" s="114"/>
      <c r="AZ30" s="114"/>
      <c r="BA30" s="114"/>
      <c r="BB30" s="114"/>
      <c r="BC30" s="115">
        <f>IF(BI30 = -1,(IF(AW30=0,0,AQ30/AW30)),(IF(AQ30=0,0,AW30/AQ30)))</f>
        <v>1.0082498526812023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3.2" customHeight="1" x14ac:dyDescent="0.25">
      <c r="A33" s="67"/>
      <c r="B33" s="67"/>
      <c r="C33" s="109" t="s">
        <v>201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100</v>
      </c>
      <c r="Z33" s="114"/>
      <c r="AA33" s="114"/>
      <c r="AB33" s="114"/>
      <c r="AC33" s="114"/>
      <c r="AD33" s="114"/>
      <c r="AE33" s="114">
        <v>100</v>
      </c>
      <c r="AF33" s="114"/>
      <c r="AG33" s="114"/>
      <c r="AH33" s="114"/>
      <c r="AI33" s="114"/>
      <c r="AJ33" s="114"/>
      <c r="AK33" s="115">
        <f>IF(BI33 = -1, (IF(AE33=0,0,Y33/AE33)),(IF(Y33=0,0,AE33/Y33)))</f>
        <v>1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100</v>
      </c>
      <c r="AX33" s="114"/>
      <c r="AY33" s="114"/>
      <c r="AZ33" s="114"/>
      <c r="BA33" s="114"/>
      <c r="BB33" s="114"/>
      <c r="BC33" s="115">
        <f>IF(BI33 = -1,(IF(AW33=0,0,AQ33/AW33)),(IF(AQ33=0,0,AW33/AQ33)))</f>
        <v>1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6" hidden="1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89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6" hidden="1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89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6" hidden="1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206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155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207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208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209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172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210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177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6" t="s">
        <v>203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204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205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202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31.2" customHeight="1" x14ac:dyDescent="0.2">
      <c r="A99" s="118">
        <v>1</v>
      </c>
      <c r="B99" s="118"/>
      <c r="C99" s="119" t="s">
        <v>202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0</v>
      </c>
      <c r="Z99" s="118"/>
      <c r="AA99" s="118"/>
      <c r="AB99" s="118"/>
      <c r="AC99" s="118"/>
      <c r="AD99" s="118"/>
      <c r="AE99" s="118">
        <v>200.82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24" priority="1" stopIfTrue="1" operator="equal">
      <formula>$C74</formula>
    </cfRule>
  </conditionalFormatting>
  <conditionalFormatting sqref="A75:B75 B43:B44 B61:B73 B46:B47 B49:B53 A35:A73 A30:B30 A33:B33 B55:B59">
    <cfRule type="cellIs" dxfId="23" priority="2" stopIfTrue="1" operator="equal">
      <formula>0</formula>
    </cfRule>
  </conditionalFormatting>
  <conditionalFormatting sqref="C61:C73">
    <cfRule type="cellIs" dxfId="22" priority="3" stopIfTrue="1" operator="equal">
      <formula>$C52</formula>
    </cfRule>
  </conditionalFormatting>
  <conditionalFormatting sqref="C50:C53 C55:C59">
    <cfRule type="cellIs" dxfId="21" priority="4" stopIfTrue="1" operator="equal">
      <formula>$C34</formula>
    </cfRule>
  </conditionalFormatting>
  <conditionalFormatting sqref="C49">
    <cfRule type="cellIs" dxfId="20" priority="12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41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0241" r:id="rId4"/>
      </mc:Fallback>
    </mc:AlternateContent>
    <mc:AlternateContent xmlns:mc="http://schemas.openxmlformats.org/markup-compatibility/2006">
      <mc:Choice Requires="x14">
        <oleObject progId="Equation.3" shapeId="10242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242" r:id="rId6"/>
      </mc:Fallback>
    </mc:AlternateContent>
    <mc:AlternateContent xmlns:mc="http://schemas.openxmlformats.org/markup-compatibility/2006">
      <mc:Choice Requires="x14">
        <oleObject progId="Equation.3" shapeId="10243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243" r:id="rId8"/>
      </mc:Fallback>
    </mc:AlternateContent>
    <mc:AlternateContent xmlns:mc="http://schemas.openxmlformats.org/markup-compatibility/2006">
      <mc:Choice Requires="x14">
        <oleObject progId="Equation.3" shapeId="10244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244" r:id="rId10"/>
      </mc:Fallback>
    </mc:AlternateContent>
    <mc:AlternateContent xmlns:mc="http://schemas.openxmlformats.org/markup-compatibility/2006">
      <mc:Choice Requires="x14">
        <oleObject progId="Equation.3" shapeId="1024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24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13</vt:i4>
      </vt:variant>
    </vt:vector>
  </HeadingPairs>
  <TitlesOfParts>
    <vt:vector size="26" baseType="lpstr">
      <vt:lpstr>КПК0813050</vt:lpstr>
      <vt:lpstr>КПК0813090</vt:lpstr>
      <vt:lpstr>КПК0813101</vt:lpstr>
      <vt:lpstr>КПК0813102</vt:lpstr>
      <vt:lpstr>КПК0813105</vt:lpstr>
      <vt:lpstr>КПК0813121</vt:lpstr>
      <vt:lpstr>КПК0813171</vt:lpstr>
      <vt:lpstr>КПК0813192</vt:lpstr>
      <vt:lpstr>КПК0813200</vt:lpstr>
      <vt:lpstr>КПК0813230</vt:lpstr>
      <vt:lpstr>КПК0813241</vt:lpstr>
      <vt:lpstr>КПК0813242</vt:lpstr>
      <vt:lpstr>КПК0816085</vt:lpstr>
      <vt:lpstr>КПК0813050!Область_друку</vt:lpstr>
      <vt:lpstr>КПК0813090!Область_друку</vt:lpstr>
      <vt:lpstr>КПК0813101!Область_друку</vt:lpstr>
      <vt:lpstr>КПК0813102!Область_друку</vt:lpstr>
      <vt:lpstr>КПК0813105!Область_друку</vt:lpstr>
      <vt:lpstr>КПК0813121!Область_друку</vt:lpstr>
      <vt:lpstr>КПК0813171!Область_друку</vt:lpstr>
      <vt:lpstr>КПК0813192!Область_друку</vt:lpstr>
      <vt:lpstr>КПК0813200!Область_друку</vt:lpstr>
      <vt:lpstr>КПК0813230!Область_друку</vt:lpstr>
      <vt:lpstr>КПК0813241!Область_друку</vt:lpstr>
      <vt:lpstr>КПК0813242!Область_друку</vt:lpstr>
      <vt:lpstr>КПК0816085!Область_друку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Тетяна Малайко</cp:lastModifiedBy>
  <cp:lastPrinted>2024-04-15T12:51:48Z</cp:lastPrinted>
  <dcterms:created xsi:type="dcterms:W3CDTF">2016-08-10T10:53:25Z</dcterms:created>
  <dcterms:modified xsi:type="dcterms:W3CDTF">2026-03-24T15:24:50Z</dcterms:modified>
</cp:coreProperties>
</file>