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26F7DA64-6DD7-40DB-92B3-F5B32F6AB206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" sheetId="13" r:id="rId1"/>
    <sheet name="Узагальнені" sheetId="9" r:id="rId2"/>
  </sheets>
  <definedNames>
    <definedName name="_xlnm.Print_Area" localSheetId="0">'Аналіз '!$A$1:$G$244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3" l="1"/>
  <c r="G24" i="13"/>
  <c r="G23" i="13"/>
  <c r="G145" i="13"/>
  <c r="G146" i="13"/>
  <c r="G147" i="13"/>
  <c r="G148" i="13"/>
  <c r="G204" i="13"/>
  <c r="G203" i="13"/>
  <c r="G208" i="13"/>
  <c r="D217" i="13"/>
  <c r="G223" i="13"/>
  <c r="G217" i="13"/>
  <c r="G184" i="13"/>
  <c r="G176" i="13"/>
  <c r="G168" i="13"/>
  <c r="G167" i="13"/>
  <c r="D160" i="13"/>
  <c r="D161" i="13"/>
  <c r="G161" i="13"/>
  <c r="G160" i="13"/>
  <c r="G65" i="13"/>
  <c r="G66" i="13"/>
  <c r="G64" i="13"/>
  <c r="G57" i="13"/>
  <c r="G58" i="13"/>
  <c r="G56" i="13"/>
  <c r="G154" i="13"/>
  <c r="D126" i="13"/>
  <c r="D125" i="13"/>
  <c r="G109" i="13"/>
  <c r="G110" i="13"/>
  <c r="G111" i="13"/>
  <c r="G139" i="13"/>
  <c r="G137" i="13"/>
  <c r="G138" i="13"/>
  <c r="G135" i="13"/>
  <c r="G127" i="13"/>
  <c r="G128" i="13"/>
  <c r="G125" i="13"/>
  <c r="D108" i="13"/>
  <c r="G101" i="13"/>
  <c r="G102" i="13"/>
  <c r="G100" i="13"/>
  <c r="G95" i="13"/>
  <c r="G96" i="13"/>
  <c r="G94" i="13"/>
  <c r="G17" i="13"/>
  <c r="G12" i="13"/>
  <c r="G119" i="13"/>
  <c r="G118" i="13"/>
  <c r="G50" i="13"/>
  <c r="G49" i="13"/>
  <c r="D38" i="13"/>
  <c r="G40" i="13"/>
  <c r="G41" i="13"/>
  <c r="G42" i="13"/>
  <c r="G39" i="13"/>
  <c r="D216" i="13"/>
  <c r="D178" i="13"/>
  <c r="D58" i="13"/>
  <c r="D25" i="13"/>
  <c r="D237" i="13"/>
  <c r="G237" i="13"/>
  <c r="D209" i="13"/>
  <c r="D177" i="13"/>
  <c r="D176" i="13"/>
  <c r="D78" i="13"/>
  <c r="G197" i="13"/>
  <c r="G88" i="13"/>
  <c r="D88" i="13"/>
  <c r="D170" i="13"/>
  <c r="D169" i="13"/>
  <c r="G84" i="13"/>
  <c r="A14" i="9"/>
</calcChain>
</file>

<file path=xl/sharedStrings.xml><?xml version="1.0" encoding="utf-8"?>
<sst xmlns="http://schemas.openxmlformats.org/spreadsheetml/2006/main" count="337" uniqueCount="212">
  <si>
    <t xml:space="preserve">1. </t>
  </si>
  <si>
    <t>(КПКВК МБ)</t>
  </si>
  <si>
    <t>(найменування головного розпорядника)</t>
  </si>
  <si>
    <t>№ з/п</t>
  </si>
  <si>
    <t>Показники</t>
  </si>
  <si>
    <t>Виконання результативних показників бюджетної програми</t>
  </si>
  <si>
    <t>Виконано</t>
  </si>
  <si>
    <t>Показники ефективності:</t>
  </si>
  <si>
    <t>Показники якості: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</si>
  <si>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</si>
  <si>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</si>
  <si>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Кількість нарахованих балів</t>
  </si>
  <si>
    <t>-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</si>
  <si>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</si>
  <si>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</si>
  <si>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</si>
  <si>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Узагальнені аналізи ефективності бюджетних програм</t>
  </si>
  <si>
    <t>2. Результати аналізу ефективності</t>
  </si>
  <si>
    <t>КПКВК МБ</t>
  </si>
  <si>
    <t>3. Поглиблений аналіз причин низької ефективності</t>
  </si>
  <si>
    <r>
      <t>2</t>
    </r>
    <r>
      <rPr>
        <sz val="10"/>
        <rFont val="Times New Roman"/>
        <family val="1"/>
        <charset val="204"/>
      </rPr>
      <t>Зазначаються усі програми, які мають низьку ефективність</t>
    </r>
  </si>
  <si>
    <r>
      <t>Назва бюджетної програми</t>
    </r>
    <r>
      <rPr>
        <b/>
        <vertAlign val="superscript"/>
        <sz val="11"/>
        <rFont val="Times New Roman"/>
        <family val="1"/>
        <charset val="204"/>
      </rPr>
      <t>1</t>
    </r>
  </si>
  <si>
    <t>тис.грн.</t>
  </si>
  <si>
    <t>у %</t>
  </si>
  <si>
    <r>
      <t>сердні витрати на реконструкцію 1 об</t>
    </r>
    <r>
      <rPr>
        <sz val="11"/>
        <rFont val="Calibri"/>
        <family val="2"/>
        <charset val="204"/>
      </rPr>
      <t>′</t>
    </r>
    <r>
      <rPr>
        <sz val="11"/>
        <rFont val="Times New Roman"/>
        <family val="1"/>
        <charset val="204"/>
      </rPr>
      <t>єкту</t>
    </r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</si>
  <si>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(1,0):1*100 = 100,0</t>
    </r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</si>
  <si>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(1,0):1*100= 100,0</t>
    </r>
  </si>
  <si>
    <t>Середня ефективність 190-215</t>
  </si>
  <si>
    <t>Низька ефективність (менше 190)</t>
  </si>
  <si>
    <t>Висока ефективність 215 і більше</t>
  </si>
  <si>
    <r>
      <t>Назва бюджетної програми</t>
    </r>
    <r>
      <rPr>
        <b/>
        <vertAlign val="superscript"/>
        <sz val="11"/>
        <rFont val="Times New Roman"/>
        <family val="1"/>
        <charset val="204"/>
      </rPr>
      <t>2</t>
    </r>
  </si>
  <si>
    <t>Затверджено</t>
  </si>
  <si>
    <t>Виконання плану</t>
  </si>
  <si>
    <t xml:space="preserve"> КПКВК 1517361</t>
  </si>
  <si>
    <t xml:space="preserve"> КПКВК 1517324</t>
  </si>
  <si>
    <r>
      <t>кількість об</t>
    </r>
    <r>
      <rPr>
        <sz val="11"/>
        <rFont val="Calibri"/>
        <family val="2"/>
        <charset val="204"/>
      </rPr>
      <t>′</t>
    </r>
    <r>
      <rPr>
        <sz val="11"/>
        <rFont val="Times New Roman"/>
        <family val="1"/>
        <charset val="204"/>
      </rPr>
      <t>єктів будівництва зі ступенем будівельної готовності на кінець звітного року 95% і вище</t>
    </r>
  </si>
  <si>
    <t xml:space="preserve"> КПКВК 1517363</t>
  </si>
  <si>
    <t>ступінь будівельної готовності на кінець звітного періоду</t>
  </si>
  <si>
    <t xml:space="preserve"> КПКВК 1517322</t>
  </si>
  <si>
    <t>Департамент капітального будівництва та дорожнього господарства Чернівецької обласної державної адміністрації</t>
  </si>
  <si>
    <t xml:space="preserve"> КПКВК 1512010</t>
  </si>
  <si>
    <t xml:space="preserve">середні витрати на реконструкцію 1 об’єкта у звітному році </t>
  </si>
  <si>
    <t>грн.</t>
  </si>
  <si>
    <t>Загальна ефективність бюджетної програми: (100/100=1,0  - 25 баллов)                               Е=100+100+25 = 225</t>
  </si>
  <si>
    <t xml:space="preserve">середні витрати на реставрацію 1 об’єкта у звітному році </t>
  </si>
  <si>
    <t xml:space="preserve">середні витрати на будівництво 1 об’єкта у звітному році </t>
  </si>
  <si>
    <t>«Фінансова підтримка театрів»</t>
  </si>
  <si>
    <t xml:space="preserve">«Співфінансування інвестиційних проектів, що реалізуються за рахунок 
коштів державного фонду регіонального розвитку»
</t>
  </si>
  <si>
    <t xml:space="preserve">«Виконання інвестиційних проектів в рамках здійснення заходів щодо 
соціально-економічного розвитку окремих територій»
</t>
  </si>
  <si>
    <t xml:space="preserve">«Виконання інвестиційних проектів в рамках реалізації заходів, спрямованих на розвиток
системи охорони здоров'я у сільській місцевості» 
</t>
  </si>
  <si>
    <t xml:space="preserve">
«Утримання та розвиток автомобільних  доріг та дорожньої інфраструктури
за рахунок субвенції з державного бюджету»
</t>
  </si>
  <si>
    <t xml:space="preserve">              Наталія БАЙЦИМ</t>
  </si>
  <si>
    <t>середня вартість реконструкції 1 об'єкту</t>
  </si>
  <si>
    <t xml:space="preserve"> КПКВК 1512152</t>
  </si>
  <si>
    <t xml:space="preserve"> КПКВК 1516084</t>
  </si>
  <si>
    <t>середні витрати на обслуговування одного кредитного договору</t>
  </si>
  <si>
    <t>питома вага кількості договорів, за якими у звітному році здійснювалося обслуговування кредитів, до загальної кількості укладених договорів</t>
  </si>
  <si>
    <t xml:space="preserve"> КПКВК 1517321</t>
  </si>
  <si>
    <t xml:space="preserve">ступінь  будівельної готовності на кінець звітного періоду </t>
  </si>
  <si>
    <t xml:space="preserve">середні витрати на реконструкцію одного ліжко-місця </t>
  </si>
  <si>
    <t>середні витрати на будівництво одного об'єкта</t>
  </si>
  <si>
    <t xml:space="preserve"> КПКВК 1517325</t>
  </si>
  <si>
    <t>середня вартість ПКД 1 об'єкту</t>
  </si>
  <si>
    <t>ступінь готовності на кінець звітного періоду</t>
  </si>
  <si>
    <t>кількість об’єктів зі ступенем  будівельної готовності на кінець звітного періоду 95%  і вище</t>
  </si>
  <si>
    <t xml:space="preserve">середні витрати на ремонт 1 об’єкта у звітному році </t>
  </si>
  <si>
    <t>ступінь будівельної готовності на кінець поточного року</t>
  </si>
  <si>
    <t xml:space="preserve">будівельна готовність на кінець звітного періоду </t>
  </si>
  <si>
    <t xml:space="preserve"> КПКВК 1517369</t>
  </si>
  <si>
    <t>середні витрати на капітальний ремонт 1 об’єкта у звітному році</t>
  </si>
  <si>
    <t xml:space="preserve">темп зростання (зменшення) середніх витрат на поточний ремонт 1км порівняно з попереднім роком </t>
  </si>
  <si>
    <t xml:space="preserve">Головний спеціаліст фінансово-економічного відділу управління фінансових ресурсів </t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</si>
  <si>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1,0:1*100= 100</t>
    </r>
  </si>
  <si>
    <t>Виконання заходів в рамках реалізації програми "Спроможня школа для кращих результатів"</t>
  </si>
  <si>
    <t>Багатопрофільна стаціонарна медична допомога населенню</t>
  </si>
  <si>
    <t>Інші програми та заходи у сфері охорони здоров'я</t>
  </si>
  <si>
    <t>Будівництво споруд, установ та закладів фізичної культури і спорту</t>
  </si>
  <si>
    <t>Витрати, пов’язані з наданням та обслуговуванням пільгових довгострокових кредитів, наданих громадянам на будівництво/ реконструкцію/придбання житла</t>
  </si>
  <si>
    <t>Забезпечення діяльності музеїв та виставок</t>
  </si>
  <si>
    <t>Будівництво освітніх установ та закладів</t>
  </si>
  <si>
    <t>Будівництво медичних установ та закладів</t>
  </si>
  <si>
    <t>Будівництво установ та закладів культури</t>
  </si>
  <si>
    <t>Реалізація проектів з реконструкції, капітального ремонту приймальних відділень в опорних закладах охорони здоров’я у госпітальних округах</t>
  </si>
  <si>
    <t xml:space="preserve"> КПКВК 1518821</t>
  </si>
  <si>
    <t>середні витрати кредитних ресурсів на придбання однієї квартири</t>
  </si>
  <si>
    <t>середні витрати кредитних ресурсів на придбання 1 кв. м.</t>
  </si>
  <si>
    <t xml:space="preserve">Надання пільгових довгострокових  кредитів молодим сім’ям та одиноким молодим громадянам  на будівництво/придбання житла </t>
  </si>
  <si>
    <t>темп зниження площі придбаних квартир порівняно з попереднім роком</t>
  </si>
  <si>
    <t xml:space="preserve">  Зазначаються усі програми головного розпорядника, за якими складено звіт про виконання паспорту бюджетної програми</t>
  </si>
  <si>
    <t>Сума передбачених коштів недостатня для видачі кредиту</t>
  </si>
  <si>
    <t>Триває процес коригування проєктно-кошторисної документації по об'єкту "Будівництво будинку культури на 500 місць в м.Сокиряни Чернівецької області"</t>
  </si>
  <si>
    <t>Підрядній організації наданий  100% аванс на придбання обладнання для киснепостачання обласної клінічної лікарні в кінці бюджетного 2020 року. У зв'язку з введенням карантину поставки необхідного обладнання перенесено на І квартал 2021 року</t>
  </si>
  <si>
    <t>Підрядній організації наданий лише 100% аванс на придбання обладнання для киснепостачання закладів охорони здоров'я області в кінці бюджетного 2020 року. У зв'язку з введенням карантину поставки необхідного обладнання перенесено на І квартал 2021 року</t>
  </si>
  <si>
    <t xml:space="preserve"> Залишок коштів утворився за рахунок кредиторської заборгованості перед підрядною організацією за виконані роботи по об'єкту "Будівництво загальноосвітньої школи І-ІІІ ступенів в с.Рідківці Новоселицького району Чернівецької області", які мали оплатитись після введення об'єкта в експлуатацію. Враховуючи те, що замовник знаходиться в стадії реорганізації акти готовності  неможливо було подати через електронну систему.</t>
  </si>
  <si>
    <t>Попередній період (2020 рік)</t>
  </si>
  <si>
    <t>Звітний період (2021 рік)</t>
  </si>
  <si>
    <t>%</t>
  </si>
  <si>
    <t xml:space="preserve"> КПКВК 1517340</t>
  </si>
  <si>
    <t xml:space="preserve"> КПКВК 1517370</t>
  </si>
  <si>
    <t xml:space="preserve"> КПКВК 1518110</t>
  </si>
  <si>
    <t xml:space="preserve"> КПКВК 1518340</t>
  </si>
  <si>
    <t xml:space="preserve"> КПКВК 1518772</t>
  </si>
  <si>
    <t>середній обсяг витрат замовника на 1 об'єкті</t>
  </si>
  <si>
    <t>середній обсяг витрат на авторський нагляд 1 об'єкті</t>
  </si>
  <si>
    <t>середній обсяг витрат на закупівлю  1 кисневої станції</t>
  </si>
  <si>
    <t>середній обсяг витрат на закупівлю  1 кріоциліндра</t>
  </si>
  <si>
    <t>ступінь завершення закупівель на кінець звітного періоду</t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</si>
  <si>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2,0/2*100=100</t>
    </r>
  </si>
  <si>
    <r>
      <t>І</t>
    </r>
    <r>
      <rPr>
        <b/>
        <vertAlign val="subscript"/>
        <sz val="11"/>
        <rFont val="Times New Roman"/>
        <family val="1"/>
        <charset val="204"/>
      </rPr>
      <t>(еф)звіт.</t>
    </r>
    <r>
      <rPr>
        <b/>
        <sz val="11"/>
        <rFont val="Times New Roman"/>
        <family val="1"/>
        <charset val="204"/>
      </rPr>
      <t>=3,9/4*100=97,5</t>
    </r>
  </si>
  <si>
    <r>
      <t>І</t>
    </r>
    <r>
      <rPr>
        <b/>
        <vertAlign val="subscript"/>
        <sz val="11"/>
        <rFont val="Times New Roman"/>
        <family val="1"/>
        <charset val="204"/>
      </rPr>
      <t>(еф) базва</t>
    </r>
    <r>
      <rPr>
        <b/>
        <sz val="11"/>
        <rFont val="Times New Roman"/>
        <family val="1"/>
        <charset val="204"/>
      </rPr>
      <t>=0,97/1*100=97,0</t>
    </r>
  </si>
  <si>
    <r>
      <t>І</t>
    </r>
    <r>
      <rPr>
        <b/>
        <vertAlign val="subscript"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=97,5/97,0=1,01</t>
    </r>
  </si>
  <si>
    <t>ступінь  будівельної готовності ЗОШ I-II cт.</t>
  </si>
  <si>
    <t>ступінь  будівельної готовності приміщень, спортивного залу та благоустрою ліцею</t>
  </si>
  <si>
    <t>середні витрати на будівництво 1 об’єкта</t>
  </si>
  <si>
    <t xml:space="preserve">середні витрати на капітальний ремонт приміщень, спортивного залу та благоустрою ліцею </t>
  </si>
  <si>
    <t xml:space="preserve">середні витрати на реконструкцію </t>
  </si>
  <si>
    <t xml:space="preserve">середні витрати на будівництво </t>
  </si>
  <si>
    <t>середні витрати на аварійно-відновлювальні роботи</t>
  </si>
  <si>
    <t>середні витрати на аварійно-відновлювальні роботи (капітальний ремонт) школи</t>
  </si>
  <si>
    <t>середні витрати на аварійно-відновлювальні роботи (капітальний ремонт) моста</t>
  </si>
  <si>
    <t>ступінь готовності</t>
  </si>
  <si>
    <t xml:space="preserve">ступінь готовності аварійно-відновлювальних робіт (капітальний ремонт) школи, що спвфінансується </t>
  </si>
  <si>
    <t xml:space="preserve">ступінь готовності аварійно-відновлювальних робіт (капітальний ремонт) моста, що спвфінансується </t>
  </si>
  <si>
    <t>питома вага коштів, сплачених за обслуговування кредитів, до загального обсягу коштів, які необхідно було сплатити за обслуговування укладених договорів</t>
  </si>
  <si>
    <t>темпи зростання кількості договорів по обслуговуванню кредитів порівняно з попереднім роком</t>
  </si>
  <si>
    <t>темп зниження кількості придбаних квартир порівняно з попереднім роком</t>
  </si>
  <si>
    <t>середні витрати на реконструкцію одного об’єкта</t>
  </si>
  <si>
    <t>середня вартість коригування 1 прєкту</t>
  </si>
  <si>
    <t xml:space="preserve">ступінь готовності </t>
  </si>
  <si>
    <t>середній обсяг витрат на авторський нагляд на 1 об’єкті</t>
  </si>
  <si>
    <t>середній обсяг витрат замовника на 1 об’єкті</t>
  </si>
  <si>
    <t>середня вартість капітального ремонту 1 обєкту</t>
  </si>
  <si>
    <t>середня вартість пеконструкції 1 обєкту</t>
  </si>
  <si>
    <t>ступінь готовності на кінець періоду</t>
  </si>
  <si>
    <t xml:space="preserve">середні витрати на капітальний ремонт 1 об’єкта </t>
  </si>
  <si>
    <t xml:space="preserve">ступінь будівельної готовності </t>
  </si>
  <si>
    <t>середні витрати на реконструкцію одного об’єкту</t>
  </si>
  <si>
    <t>середні витрати на капітальний ремонт одного об’єкту</t>
  </si>
  <si>
    <t>середні витрати на виготовлення ПКД</t>
  </si>
  <si>
    <t>середня вартість коригування 1 проєкту</t>
  </si>
  <si>
    <t>середні витрати на ремонт 1 об’єкта</t>
  </si>
  <si>
    <t>ступінь будівельної готовності об’єктів будівництва</t>
  </si>
  <si>
    <t>ступінь будівельної готовності об’єктів реконструкції</t>
  </si>
  <si>
    <t>динаміка кількості обєктів реконструкції порівняно з попереднім роком</t>
  </si>
  <si>
    <t xml:space="preserve"> ступінь  готовності </t>
  </si>
  <si>
    <t>середній обсяг витрат на закупівлю одної кисневої станції</t>
  </si>
  <si>
    <t>середній обсяг витрат на закупівлю одного кріоциліндра</t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</si>
  <si>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=0,049+0,0/2*100 = 2,45</t>
    </r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</si>
  <si>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0,123/1*100=12,3</t>
    </r>
  </si>
  <si>
    <t>Загальна ефективність бюджетної програми:                                                                     Е=2,45+12,3+0= 14,75</t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</si>
  <si>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(0,98+0,72+0,00):3*100 = 56,7</t>
    </r>
  </si>
  <si>
    <t xml:space="preserve">Загальна ефективність бюджетної програми:                                                                               Е=56,7+66,7+0 = 123,4  </t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</si>
  <si>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(0,9+1,0+0,0):3*100= 63,33</t>
    </r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</si>
  <si>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(1,3+0,0):2*100=65,0</t>
    </r>
  </si>
  <si>
    <r>
      <t>І</t>
    </r>
    <r>
      <rPr>
        <b/>
        <vertAlign val="subscript"/>
        <sz val="11"/>
        <rFont val="Times New Roman"/>
        <family val="1"/>
        <charset val="204"/>
      </rPr>
      <t>(еф) баз</t>
    </r>
    <r>
      <rPr>
        <b/>
        <sz val="11"/>
        <rFont val="Times New Roman"/>
        <family val="1"/>
        <charset val="204"/>
      </rPr>
      <t>=58,2</t>
    </r>
  </si>
  <si>
    <r>
      <t>І</t>
    </r>
    <r>
      <rPr>
        <b/>
        <vertAlign val="subscript"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=63,33/58,2 =1,08</t>
    </r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</si>
  <si>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(1,1+1,0+1,0+0,0):4*100 = 77,5</t>
    </r>
  </si>
  <si>
    <r>
      <t>І</t>
    </r>
    <r>
      <rPr>
        <b/>
        <vertAlign val="subscript"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=77,5/40 =1,94</t>
    </r>
  </si>
  <si>
    <r>
      <t>І</t>
    </r>
    <r>
      <rPr>
        <b/>
        <vertAlign val="subscript"/>
        <sz val="10"/>
        <rFont val="Times New Roman"/>
        <family val="1"/>
        <charset val="204"/>
      </rPr>
      <t>(еф)баз</t>
    </r>
    <r>
      <rPr>
        <b/>
        <sz val="11"/>
        <rFont val="Times New Roman"/>
        <family val="1"/>
        <charset val="204"/>
      </rPr>
      <t>= (0,0):1*100 =0,0</t>
    </r>
  </si>
  <si>
    <t>середні витрати на виготовлення одного ПКД</t>
  </si>
  <si>
    <r>
      <t>І</t>
    </r>
    <r>
      <rPr>
        <b/>
        <vertAlign val="subscript"/>
        <sz val="11"/>
        <rFont val="Times New Roman"/>
        <family val="1"/>
        <charset val="204"/>
      </rPr>
      <t>(еф)звіт</t>
    </r>
    <r>
      <rPr>
        <b/>
        <sz val="11"/>
        <rFont val="Times New Roman"/>
        <family val="1"/>
        <charset val="204"/>
      </rPr>
      <t>= (0,96+0,91+1,0+0):4*100 =71,5</t>
    </r>
  </si>
  <si>
    <t>І=71,5/0=0</t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</si>
  <si>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0,98/3*100 = 32,7</t>
    </r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</si>
  <si>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2,0/3*100=66,67</t>
    </r>
  </si>
  <si>
    <r>
      <t>І</t>
    </r>
    <r>
      <rPr>
        <b/>
        <vertAlign val="subscript"/>
        <sz val="11"/>
        <rFont val="Times New Roman"/>
        <family val="1"/>
        <charset val="204"/>
      </rPr>
      <t>(еф) баз</t>
    </r>
    <r>
      <rPr>
        <b/>
        <sz val="11"/>
        <rFont val="Times New Roman"/>
        <family val="1"/>
        <charset val="204"/>
      </rPr>
      <t>=1,2*100=120</t>
    </r>
  </si>
  <si>
    <r>
      <t>І</t>
    </r>
    <r>
      <rPr>
        <b/>
        <vertAlign val="subscript"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=32,7/120 =0,27</t>
    </r>
  </si>
  <si>
    <t>Загальна ефективність бюджетної програми:                                                                         Е=32,7+66,67+0,0 = 99,4</t>
  </si>
  <si>
    <r>
      <t>І</t>
    </r>
    <r>
      <rPr>
        <b/>
        <vertAlign val="subscript"/>
        <sz val="10"/>
        <rFont val="Times New Roman"/>
        <family val="1"/>
        <charset val="204"/>
      </rPr>
      <t>(еф)баз</t>
    </r>
    <r>
      <rPr>
        <b/>
        <sz val="11"/>
        <rFont val="Times New Roman"/>
        <family val="1"/>
        <charset val="204"/>
      </rPr>
      <t>= (5,6+1,2):2*100 =340,0</t>
    </r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</si>
  <si>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(1,0+0,9):2*100 = 95,0</t>
    </r>
  </si>
  <si>
    <t>І=95,0/340,00=0,3</t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</si>
  <si>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(0,9+0,9):2*100= 90</t>
    </r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</si>
  <si>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(0,4)/*100 = 40</t>
    </r>
  </si>
  <si>
    <r>
      <t>І</t>
    </r>
    <r>
      <rPr>
        <b/>
        <vertAlign val="subscript"/>
        <sz val="10"/>
        <rFont val="Times New Roman"/>
        <family val="1"/>
        <charset val="204"/>
      </rPr>
      <t>(еф)баз</t>
    </r>
    <r>
      <rPr>
        <b/>
        <sz val="11"/>
        <rFont val="Times New Roman"/>
        <family val="1"/>
        <charset val="204"/>
      </rPr>
      <t>= (1,2+1,0+1,01):3*100 =106,7</t>
    </r>
  </si>
  <si>
    <t>І=40,0/106,7=0,4</t>
  </si>
  <si>
    <t>Загальна ефективність бюджетної програми:                                        Е=100+40 +0= 140</t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</si>
  <si>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(0,6):1*100= 60</t>
    </r>
  </si>
  <si>
    <t>І(еф)баз= (2,11):2*100 =106,0</t>
  </si>
  <si>
    <t>І=60,0/106,0=0,57</t>
  </si>
  <si>
    <t>Загальна ефективність бюджетної програми:                                                                        Е=60+100+0 = 160</t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</si>
  <si>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(1,0):1*100= 100</t>
    </r>
  </si>
  <si>
    <t>І(еф)звіт= (0,94+0,86):2*100= 90</t>
  </si>
  <si>
    <r>
      <t>І(</t>
    </r>
    <r>
      <rPr>
        <b/>
        <vertAlign val="subscript"/>
        <sz val="11"/>
        <rFont val="Times New Roman"/>
        <family val="1"/>
        <charset val="204"/>
      </rPr>
      <t>як)звіт</t>
    </r>
    <r>
      <rPr>
        <b/>
        <sz val="11"/>
        <rFont val="Times New Roman"/>
        <family val="1"/>
        <charset val="204"/>
      </rPr>
      <t>= (1,0)/1*100 = 100</t>
    </r>
  </si>
  <si>
    <t>І(як)баз= (1,0):1*100 =100,0</t>
  </si>
  <si>
    <t>Загальна ефективність бюджетної програми: (100/100=1,0  - 25 баллов)                                       Е=90+100+25 = 215</t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</si>
  <si>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1/1*100=100</t>
    </r>
  </si>
  <si>
    <t>Загальна ефективність бюджетної програми:                                                                        Е=100+100+25 = 225</t>
  </si>
  <si>
    <t>І =100/100=1</t>
  </si>
  <si>
    <r>
      <t>І</t>
    </r>
    <r>
      <rPr>
        <b/>
        <vertAlign val="subscript"/>
        <sz val="11"/>
        <rFont val="Times New Roman"/>
        <family val="1"/>
        <charset val="204"/>
      </rPr>
      <t>(еф)звіт</t>
    </r>
    <r>
      <rPr>
        <b/>
        <sz val="11"/>
        <rFont val="Times New Roman"/>
        <family val="1"/>
        <charset val="204"/>
      </rPr>
      <t>= (1,0+1,0)/2*100 = 100</t>
    </r>
  </si>
  <si>
    <r>
      <t>І</t>
    </r>
    <r>
      <rPr>
        <b/>
        <vertAlign val="subscript"/>
        <sz val="11"/>
        <rFont val="Times New Roman"/>
        <family val="1"/>
        <charset val="204"/>
      </rPr>
      <t>(еф)план</t>
    </r>
    <r>
      <rPr>
        <b/>
        <sz val="11"/>
        <rFont val="Times New Roman"/>
        <family val="1"/>
        <charset val="204"/>
      </rPr>
      <t>= (1,0)/1*100 = 100</t>
    </r>
  </si>
  <si>
    <r>
      <t>І</t>
    </r>
    <r>
      <rPr>
        <b/>
        <vertAlign val="sub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= 100/100 = 1</t>
    </r>
  </si>
  <si>
    <t>Аналіз ефективності виконання бюджетних програм по Департаменту капітального будівництва, містобудування та архітектури Чернівецької обласної державої адміністрації</t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</si>
  <si>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 1/1*100 =100</t>
    </r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</si>
  <si>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=1+1/2*100=100</t>
    </r>
  </si>
  <si>
    <t>Загальна ефективність бюджетної програми:                                                                              Е=100+100+0 = 200</t>
  </si>
  <si>
    <t>Загальна ефективність бюджетної програми:                                                                             Е=97,5+100+25 = 222,5</t>
  </si>
  <si>
    <r>
      <t>І</t>
    </r>
    <r>
      <rPr>
        <b/>
        <vertAlign val="subscript"/>
        <sz val="11"/>
        <rFont val="Times New Roman"/>
        <family val="1"/>
        <charset val="204"/>
      </rPr>
      <t>(еф) баз</t>
    </r>
    <r>
      <rPr>
        <b/>
        <sz val="11"/>
        <rFont val="Times New Roman"/>
        <family val="1"/>
        <charset val="204"/>
      </rPr>
      <t>=(0,1+0,7) : 2*100=40</t>
    </r>
  </si>
  <si>
    <t>Загальна ефективність бюджетної програми:                                                                              Е=63,33+65,0+25 =153,33</t>
  </si>
  <si>
    <r>
      <t>І(</t>
    </r>
    <r>
      <rPr>
        <b/>
        <vertAlign val="subscript"/>
        <sz val="11"/>
        <rFont val="Times New Roman"/>
        <family val="1"/>
        <charset val="204"/>
      </rPr>
      <t>як)баз</t>
    </r>
    <r>
      <rPr>
        <b/>
        <sz val="11"/>
        <rFont val="Times New Roman"/>
        <family val="1"/>
        <charset val="204"/>
      </rPr>
      <t>= (1,0+1,0+1,0):3*100= 100,0</t>
    </r>
  </si>
  <si>
    <t>Загальна ефективність бюджетної програми:                                                                            Е=77,5+100 +25= 202,5</t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</si>
  <si>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=1,0:1*100= 100,0</t>
    </r>
  </si>
  <si>
    <t>Загальна ефективність бюджетної програми:                                                                                    Е=71,5+100+0 = 171,5</t>
  </si>
  <si>
    <t>Загальна ефективність бюджетної програми:                                 Е=95+90+0=190</t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</si>
  <si>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 (1,0+1,0+0,0):3*100= 66,7</t>
    </r>
  </si>
  <si>
    <t>Загальна ефективність бюджетної програми:                              Е=100+100+0 = 200</t>
  </si>
  <si>
    <r>
      <t>І</t>
    </r>
    <r>
      <rPr>
        <b/>
        <vertAlign val="subscript"/>
        <sz val="11"/>
        <rFont val="Times New Roman"/>
        <family val="1"/>
        <charset val="204"/>
      </rPr>
      <t>(еф)</t>
    </r>
    <r>
      <rPr>
        <b/>
        <sz val="11"/>
        <rFont val="Times New Roman"/>
        <family val="1"/>
        <charset val="204"/>
      </rPr>
      <t>=(1+1):2*100=100</t>
    </r>
  </si>
  <si>
    <r>
      <t>І(</t>
    </r>
    <r>
      <rPr>
        <b/>
        <vertAlign val="subscript"/>
        <sz val="11"/>
        <rFont val="Times New Roman"/>
        <family val="1"/>
        <charset val="204"/>
      </rPr>
      <t>як)</t>
    </r>
    <r>
      <rPr>
        <b/>
        <sz val="11"/>
        <rFont val="Times New Roman"/>
        <family val="1"/>
        <charset val="204"/>
      </rPr>
      <t>=(1+1):2*100=100</t>
    </r>
  </si>
  <si>
    <t>Загальна ефективність бюджетної програми:                                                                   Е=100+100+0 = 200</t>
  </si>
  <si>
    <t>Марія ВІЗНЮК</t>
  </si>
  <si>
    <t xml:space="preserve">        (найменування головного розпорядника)</t>
  </si>
  <si>
    <r>
      <t xml:space="preserve">15   </t>
    </r>
    <r>
      <rPr>
        <b/>
        <sz val="12"/>
        <rFont val="Times New Roman"/>
        <family val="1"/>
        <charset val="204"/>
      </rPr>
      <t xml:space="preserve"> Департамент капітального будівництва, містобудування та архітектури Чернівецької обласної державної адміністрації</t>
    </r>
  </si>
  <si>
    <t xml:space="preserve">Головний спеціаліст фінансово-економічного відділу управління фінансових ресурсів Департаменту капітального будівництва, містобудування та архітектури Чернівецької обласної військової адміністрації </t>
  </si>
  <si>
    <t>станом на 01.01.2022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</si>
</sst>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9" formatCode="_-* #,##0.00\ _₽_-;\-* #,##0.00\ _₽_-;_-* &quot;-&quot;??\ _₽_-;_-@_-"/>
    <numFmt numFmtId="210" formatCode="0.000"/>
    <numFmt numFmtId="211" formatCode="0.0"/>
    <numFmt numFmtId="217" formatCode="#,##0.0"/>
    <numFmt numFmtId="219" formatCode="0.00;[Red]0.00"/>
  </numFmts>
  <fonts count="41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vertAlign val="superscript"/>
      <sz val="11"/>
      <name val="Times New Roman"/>
      <family val="1"/>
      <charset val="204"/>
    </font>
    <font>
      <sz val="11"/>
      <name val="Calibri"/>
      <family val="2"/>
      <charset val="204"/>
    </font>
    <font>
      <b/>
      <u/>
      <sz val="11"/>
      <name val="Times New Roman"/>
      <family val="1"/>
      <charset val="204"/>
    </font>
    <font>
      <b/>
      <u/>
      <sz val="11"/>
      <name val="Arial"/>
      <family val="2"/>
      <charset val="204"/>
    </font>
    <font>
      <b/>
      <vertAlign val="subscript"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0"/>
      <color rgb="FF7030A0"/>
      <name val="Arial"/>
      <family val="2"/>
      <charset val="204"/>
    </font>
    <font>
      <sz val="11"/>
      <color rgb="FF7030A0"/>
      <name val="Times New Roman"/>
      <family val="1"/>
      <charset val="204"/>
    </font>
    <font>
      <b/>
      <sz val="10"/>
      <color rgb="FF7030A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28" fillId="0" borderId="0" xfId="0" applyFont="1" applyBorder="1" applyAlignment="1">
      <alignment wrapText="1"/>
    </xf>
    <xf numFmtId="0" fontId="11" fillId="0" borderId="0" xfId="0" applyFont="1"/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22" fillId="0" borderId="0" xfId="0" applyFont="1"/>
    <xf numFmtId="0" fontId="6" fillId="0" borderId="2" xfId="0" applyFont="1" applyBorder="1"/>
    <xf numFmtId="0" fontId="6" fillId="0" borderId="0" xfId="0" applyFont="1" applyBorder="1" applyAlignment="1"/>
    <xf numFmtId="0" fontId="23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1" xfId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0" xfId="0" applyFill="1"/>
    <xf numFmtId="0" fontId="9" fillId="2" borderId="1" xfId="0" applyFont="1" applyFill="1" applyBorder="1" applyAlignment="1">
      <alignment horizontal="justify" wrapText="1"/>
    </xf>
    <xf numFmtId="0" fontId="3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30" fillId="2" borderId="1" xfId="0" applyNumberFormat="1" applyFont="1" applyFill="1" applyBorder="1" applyAlignment="1">
      <alignment horizontal="center" vertical="center"/>
    </xf>
    <xf numFmtId="211" fontId="3" fillId="2" borderId="5" xfId="0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left"/>
    </xf>
    <xf numFmtId="0" fontId="17" fillId="2" borderId="7" xfId="0" applyFont="1" applyFill="1" applyBorder="1"/>
    <xf numFmtId="0" fontId="20" fillId="2" borderId="0" xfId="0" applyFont="1" applyFill="1" applyBorder="1"/>
    <xf numFmtId="0" fontId="20" fillId="2" borderId="8" xfId="0" applyFont="1" applyFill="1" applyBorder="1"/>
    <xf numFmtId="0" fontId="20" fillId="2" borderId="9" xfId="0" applyFont="1" applyFill="1" applyBorder="1"/>
    <xf numFmtId="0" fontId="9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wrapText="1"/>
    </xf>
    <xf numFmtId="211" fontId="9" fillId="2" borderId="10" xfId="0" applyNumberFormat="1" applyFont="1" applyFill="1" applyBorder="1" applyAlignment="1">
      <alignment horizontal="center" wrapText="1"/>
    </xf>
    <xf numFmtId="211" fontId="3" fillId="2" borderId="1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/>
    <xf numFmtId="0" fontId="20" fillId="2" borderId="0" xfId="0" applyFont="1" applyFill="1" applyBorder="1" applyAlignment="1">
      <alignment wrapText="1"/>
    </xf>
    <xf numFmtId="0" fontId="20" fillId="2" borderId="8" xfId="0" applyFont="1" applyFill="1" applyBorder="1" applyAlignment="1">
      <alignment wrapText="1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33" fillId="2" borderId="1" xfId="0" applyFont="1" applyFill="1" applyBorder="1" applyAlignment="1">
      <alignment horizontal="center" vertical="top" wrapText="1"/>
    </xf>
    <xf numFmtId="0" fontId="33" fillId="2" borderId="4" xfId="0" applyFont="1" applyFill="1" applyBorder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center"/>
    </xf>
    <xf numFmtId="4" fontId="28" fillId="2" borderId="1" xfId="0" applyNumberFormat="1" applyFont="1" applyFill="1" applyBorder="1" applyAlignment="1">
      <alignment horizontal="center" vertical="center" wrapText="1"/>
    </xf>
    <xf numFmtId="0" fontId="34" fillId="2" borderId="8" xfId="0" applyFont="1" applyFill="1" applyBorder="1"/>
    <xf numFmtId="0" fontId="34" fillId="2" borderId="9" xfId="0" applyFont="1" applyFill="1" applyBorder="1"/>
    <xf numFmtId="0" fontId="9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 vertical="center"/>
    </xf>
    <xf numFmtId="211" fontId="3" fillId="2" borderId="5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/>
    </xf>
    <xf numFmtId="0" fontId="17" fillId="2" borderId="0" xfId="0" applyFont="1" applyFill="1" applyBorder="1"/>
    <xf numFmtId="0" fontId="21" fillId="2" borderId="0" xfId="0" applyFont="1" applyFill="1" applyBorder="1" applyAlignment="1"/>
    <xf numFmtId="0" fontId="20" fillId="2" borderId="12" xfId="0" applyFont="1" applyFill="1" applyBorder="1" applyAlignment="1">
      <alignment wrapText="1"/>
    </xf>
    <xf numFmtId="0" fontId="35" fillId="2" borderId="1" xfId="0" applyFont="1" applyFill="1" applyBorder="1" applyAlignment="1">
      <alignment horizontal="center" vertical="center" wrapText="1"/>
    </xf>
    <xf numFmtId="217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9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17" fontId="3" fillId="2" borderId="5" xfId="0" applyNumberFormat="1" applyFont="1" applyFill="1" applyBorder="1" applyAlignment="1">
      <alignment horizontal="center"/>
    </xf>
    <xf numFmtId="0" fontId="17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0" fillId="2" borderId="8" xfId="0" applyFill="1" applyBorder="1"/>
    <xf numFmtId="0" fontId="0" fillId="2" borderId="9" xfId="0" applyFill="1" applyBorder="1"/>
    <xf numFmtId="211" fontId="9" fillId="2" borderId="1" xfId="0" applyNumberFormat="1" applyFont="1" applyFill="1" applyBorder="1" applyAlignment="1">
      <alignment horizontal="center" wrapText="1"/>
    </xf>
    <xf numFmtId="0" fontId="20" fillId="2" borderId="7" xfId="0" applyFont="1" applyFill="1" applyBorder="1" applyAlignment="1"/>
    <xf numFmtId="0" fontId="20" fillId="2" borderId="7" xfId="0" applyFont="1" applyFill="1" applyBorder="1" applyAlignment="1">
      <alignment wrapText="1"/>
    </xf>
    <xf numFmtId="211" fontId="3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justify" wrapText="1"/>
    </xf>
    <xf numFmtId="4" fontId="3" fillId="2" borderId="1" xfId="0" applyNumberFormat="1" applyFont="1" applyFill="1" applyBorder="1" applyAlignment="1">
      <alignment vertical="center"/>
    </xf>
    <xf numFmtId="211" fontId="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/>
    <xf numFmtId="0" fontId="9" fillId="2" borderId="2" xfId="0" applyFont="1" applyFill="1" applyBorder="1" applyAlignment="1"/>
    <xf numFmtId="0" fontId="9" fillId="2" borderId="9" xfId="0" applyFont="1" applyFill="1" applyBorder="1" applyAlignme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217" fontId="28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11" fillId="4" borderId="0" xfId="0" applyFont="1" applyFill="1"/>
    <xf numFmtId="0" fontId="0" fillId="4" borderId="0" xfId="0" applyFill="1"/>
    <xf numFmtId="0" fontId="3" fillId="4" borderId="0" xfId="0" applyFont="1" applyFill="1" applyBorder="1" applyAlignment="1">
      <alignment horizontal="left"/>
    </xf>
    <xf numFmtId="0" fontId="0" fillId="4" borderId="0" xfId="0" applyFill="1" applyAlignment="1"/>
    <xf numFmtId="0" fontId="2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37" fillId="3" borderId="0" xfId="0" applyFont="1" applyFill="1"/>
    <xf numFmtId="0" fontId="17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17" fillId="3" borderId="0" xfId="0" applyFont="1" applyFill="1"/>
    <xf numFmtId="0" fontId="16" fillId="3" borderId="6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1" fillId="3" borderId="0" xfId="0" applyFont="1" applyFill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/>
    <xf numFmtId="0" fontId="2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left" wrapText="1"/>
    </xf>
    <xf numFmtId="0" fontId="35" fillId="3" borderId="0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2" fillId="3" borderId="0" xfId="0" applyFont="1" applyFill="1"/>
    <xf numFmtId="0" fontId="2" fillId="3" borderId="0" xfId="0" applyFont="1" applyFill="1" applyAlignment="1"/>
    <xf numFmtId="0" fontId="9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top" wrapText="1"/>
    </xf>
    <xf numFmtId="4" fontId="38" fillId="2" borderId="1" xfId="0" applyNumberFormat="1" applyFont="1" applyFill="1" applyBorder="1" applyAlignment="1">
      <alignment horizontal="center" vertical="center"/>
    </xf>
    <xf numFmtId="210" fontId="3" fillId="2" borderId="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wrapText="1"/>
    </xf>
    <xf numFmtId="211" fontId="3" fillId="2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2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79" fontId="38" fillId="2" borderId="1" xfId="0" applyNumberFormat="1" applyFont="1" applyFill="1" applyBorder="1" applyAlignment="1">
      <alignment horizontal="center" vertical="center"/>
    </xf>
    <xf numFmtId="179" fontId="29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34" fillId="2" borderId="12" xfId="0" applyFont="1" applyFill="1" applyBorder="1"/>
    <xf numFmtId="0" fontId="3" fillId="2" borderId="1" xfId="0" applyFont="1" applyFill="1" applyBorder="1" applyAlignment="1">
      <alignment horizontal="justify" vertical="center" wrapText="1"/>
    </xf>
    <xf numFmtId="4" fontId="3" fillId="2" borderId="4" xfId="0" applyNumberFormat="1" applyFont="1" applyFill="1" applyBorder="1" applyAlignment="1">
      <alignment horizontal="center" vertical="top" wrapText="1"/>
    </xf>
    <xf numFmtId="219" fontId="3" fillId="2" borderId="5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 wrapText="1"/>
    </xf>
    <xf numFmtId="0" fontId="39" fillId="2" borderId="9" xfId="0" applyFont="1" applyFill="1" applyBorder="1"/>
    <xf numFmtId="211" fontId="3" fillId="2" borderId="1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217" fontId="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0" fontId="20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211" fontId="3" fillId="2" borderId="7" xfId="0" applyNumberFormat="1" applyFont="1" applyFill="1" applyBorder="1" applyAlignment="1">
      <alignment horizontal="center" vertical="center" wrapText="1"/>
    </xf>
    <xf numFmtId="211" fontId="3" fillId="2" borderId="8" xfId="0" applyNumberFormat="1" applyFont="1" applyFill="1" applyBorder="1" applyAlignment="1">
      <alignment horizontal="center" vertical="center" wrapText="1"/>
    </xf>
    <xf numFmtId="211" fontId="3" fillId="2" borderId="3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/>
    <xf numFmtId="211" fontId="9" fillId="2" borderId="4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217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 wrapText="1"/>
    </xf>
    <xf numFmtId="4" fontId="30" fillId="2" borderId="1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/>
    <xf numFmtId="0" fontId="3" fillId="2" borderId="0" xfId="0" applyNumberFormat="1" applyFont="1" applyFill="1" applyAlignment="1">
      <alignment wrapText="1"/>
    </xf>
    <xf numFmtId="217" fontId="3" fillId="2" borderId="5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wrapText="1"/>
    </xf>
    <xf numFmtId="211" fontId="3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justify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left" vertical="top" wrapText="1"/>
    </xf>
    <xf numFmtId="4" fontId="35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22" fillId="2" borderId="0" xfId="0" applyFont="1" applyFill="1"/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6" fillId="2" borderId="2" xfId="0" applyFont="1" applyFill="1" applyBorder="1"/>
    <xf numFmtId="0" fontId="23" fillId="2" borderId="0" xfId="0" applyFont="1" applyFill="1" applyBorder="1"/>
    <xf numFmtId="0" fontId="6" fillId="2" borderId="0" xfId="0" applyFont="1" applyFill="1"/>
    <xf numFmtId="0" fontId="11" fillId="2" borderId="0" xfId="0" applyFont="1" applyFill="1"/>
    <xf numFmtId="0" fontId="12" fillId="2" borderId="0" xfId="0" applyFont="1" applyFill="1" applyBorder="1"/>
    <xf numFmtId="0" fontId="24" fillId="2" borderId="0" xfId="0" applyFont="1" applyFill="1"/>
    <xf numFmtId="0" fontId="3" fillId="2" borderId="0" xfId="0" applyFont="1" applyFill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211" fontId="3" fillId="2" borderId="10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left" wrapText="1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8" fillId="0" borderId="0" xfId="0" applyFont="1" applyBorder="1" applyAlignment="1">
      <alignment horizontal="left" wrapText="1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9" fillId="2" borderId="1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24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58"/>
  <sheetViews>
    <sheetView zoomScale="110" zoomScaleNormal="110" zoomScalePageLayoutView="50" workbookViewId="0">
      <selection activeCell="A240" sqref="A240:G240"/>
    </sheetView>
  </sheetViews>
  <sheetFormatPr defaultRowHeight="13.2" x14ac:dyDescent="0.25"/>
  <cols>
    <col min="1" max="1" width="45.5546875" customWidth="1"/>
    <col min="2" max="2" width="16.5546875" customWidth="1"/>
    <col min="3" max="3" width="16.33203125" customWidth="1"/>
    <col min="4" max="4" width="12.44140625" customWidth="1"/>
    <col min="5" max="5" width="16.6640625" customWidth="1"/>
    <col min="6" max="6" width="16.5546875" customWidth="1"/>
    <col min="7" max="7" width="13" customWidth="1"/>
  </cols>
  <sheetData>
    <row r="2" spans="1:18" ht="30.75" customHeight="1" x14ac:dyDescent="0.25">
      <c r="A2" s="274" t="s">
        <v>190</v>
      </c>
      <c r="B2" s="274"/>
      <c r="C2" s="274"/>
      <c r="D2" s="274"/>
      <c r="E2" s="274"/>
      <c r="F2" s="274"/>
      <c r="G2" s="274"/>
      <c r="H2" s="7"/>
      <c r="I2" s="7"/>
      <c r="J2" s="7"/>
      <c r="K2" s="7"/>
      <c r="L2" s="7"/>
      <c r="M2" s="7"/>
      <c r="N2" s="7"/>
    </row>
    <row r="3" spans="1:18" ht="13.5" customHeight="1" x14ac:dyDescent="0.25">
      <c r="A3" s="35"/>
      <c r="B3" s="35"/>
      <c r="C3" s="35"/>
      <c r="D3" s="35"/>
      <c r="E3" s="35"/>
      <c r="F3" s="35"/>
      <c r="G3" s="35"/>
      <c r="H3" s="7"/>
      <c r="I3" s="7"/>
      <c r="J3" s="7"/>
      <c r="K3" s="7"/>
      <c r="L3" s="7"/>
      <c r="M3" s="7"/>
      <c r="N3" s="7"/>
    </row>
    <row r="4" spans="1:18" ht="30.75" customHeight="1" x14ac:dyDescent="0.25">
      <c r="A4" s="247" t="s">
        <v>209</v>
      </c>
      <c r="B4" s="247"/>
      <c r="C4" s="247"/>
      <c r="D4" s="247"/>
      <c r="E4" s="247"/>
      <c r="F4" s="247"/>
      <c r="G4" s="247"/>
      <c r="H4" s="7"/>
      <c r="I4" s="7"/>
      <c r="J4" s="7"/>
      <c r="K4" s="7"/>
      <c r="L4" s="7"/>
      <c r="M4" s="7"/>
      <c r="N4" s="7"/>
    </row>
    <row r="5" spans="1:18" ht="13.5" customHeight="1" x14ac:dyDescent="0.25">
      <c r="A5" s="38" t="s">
        <v>1</v>
      </c>
      <c r="B5" s="248" t="s">
        <v>208</v>
      </c>
      <c r="C5" s="248"/>
      <c r="D5" s="248"/>
      <c r="E5" s="248"/>
      <c r="F5" s="248"/>
      <c r="G5" s="248"/>
    </row>
    <row r="6" spans="1:18" ht="12.75" customHeight="1" x14ac:dyDescent="0.25">
      <c r="A6" s="1"/>
      <c r="B6" s="19"/>
      <c r="C6" s="37"/>
      <c r="D6" s="37"/>
      <c r="E6" s="37"/>
      <c r="F6" s="37"/>
      <c r="G6" s="36"/>
    </row>
    <row r="7" spans="1:18" ht="15.6" x14ac:dyDescent="0.25">
      <c r="A7" s="247" t="s">
        <v>5</v>
      </c>
      <c r="B7" s="247"/>
      <c r="C7" s="247"/>
      <c r="D7" s="247"/>
      <c r="E7" s="247"/>
      <c r="F7" s="247"/>
      <c r="G7" s="247"/>
    </row>
    <row r="8" spans="1:18" ht="31.5" customHeight="1" x14ac:dyDescent="0.25">
      <c r="A8" s="275" t="s">
        <v>4</v>
      </c>
      <c r="B8" s="277" t="s">
        <v>94</v>
      </c>
      <c r="C8" s="278"/>
      <c r="D8" s="279"/>
      <c r="E8" s="277" t="s">
        <v>95</v>
      </c>
      <c r="F8" s="278"/>
      <c r="G8" s="279"/>
      <c r="M8" s="271"/>
      <c r="N8" s="271"/>
      <c r="O8" s="271"/>
      <c r="P8" s="271"/>
      <c r="Q8" s="271"/>
      <c r="R8" s="271"/>
    </row>
    <row r="9" spans="1:18" ht="27.6" x14ac:dyDescent="0.25">
      <c r="A9" s="276"/>
      <c r="B9" s="169" t="s">
        <v>31</v>
      </c>
      <c r="C9" s="169" t="s">
        <v>6</v>
      </c>
      <c r="D9" s="169" t="s">
        <v>32</v>
      </c>
      <c r="E9" s="169" t="s">
        <v>31</v>
      </c>
      <c r="F9" s="169" t="s">
        <v>6</v>
      </c>
      <c r="G9" s="169" t="s">
        <v>32</v>
      </c>
    </row>
    <row r="10" spans="1:18" s="57" customFormat="1" ht="13.8" x14ac:dyDescent="0.25">
      <c r="A10" s="240" t="s">
        <v>97</v>
      </c>
      <c r="B10" s="55"/>
      <c r="C10" s="55"/>
      <c r="D10" s="55"/>
      <c r="E10" s="55"/>
      <c r="F10" s="55"/>
      <c r="G10" s="56"/>
    </row>
    <row r="11" spans="1:18" s="139" customFormat="1" ht="13.8" x14ac:dyDescent="0.25">
      <c r="A11" s="58" t="s">
        <v>7</v>
      </c>
      <c r="B11" s="172"/>
      <c r="C11" s="172"/>
      <c r="D11" s="172"/>
      <c r="E11" s="59"/>
      <c r="F11" s="59"/>
      <c r="G11" s="173"/>
      <c r="H11" s="137"/>
      <c r="I11" s="138"/>
      <c r="J11" s="138"/>
      <c r="K11" s="138"/>
    </row>
    <row r="12" spans="1:18" s="139" customFormat="1" ht="13.8" x14ac:dyDescent="0.25">
      <c r="A12" s="174" t="s">
        <v>126</v>
      </c>
      <c r="B12" s="172"/>
      <c r="C12" s="172"/>
      <c r="D12" s="175"/>
      <c r="E12" s="176">
        <v>1000000</v>
      </c>
      <c r="F12" s="176">
        <v>48900</v>
      </c>
      <c r="G12" s="177">
        <f>F12/E12</f>
        <v>4.8899999999999999E-2</v>
      </c>
      <c r="H12" s="137"/>
      <c r="I12" s="138"/>
      <c r="J12" s="138"/>
      <c r="K12" s="138"/>
    </row>
    <row r="13" spans="1:18" s="139" customFormat="1" ht="18" customHeight="1" x14ac:dyDescent="0.25">
      <c r="A13" s="174" t="s">
        <v>127</v>
      </c>
      <c r="B13" s="178"/>
      <c r="C13" s="178"/>
      <c r="D13" s="179"/>
      <c r="E13" s="176">
        <v>730000</v>
      </c>
      <c r="F13" s="176">
        <v>0</v>
      </c>
      <c r="G13" s="86">
        <v>0</v>
      </c>
      <c r="H13" s="272"/>
      <c r="I13" s="273"/>
      <c r="J13" s="273"/>
      <c r="K13" s="273"/>
      <c r="L13" s="273"/>
      <c r="M13" s="273"/>
    </row>
    <row r="14" spans="1:18" s="139" customFormat="1" ht="13.8" x14ac:dyDescent="0.25">
      <c r="A14" s="64" t="s">
        <v>9</v>
      </c>
      <c r="B14" s="65"/>
      <c r="C14" s="65"/>
      <c r="D14" s="65"/>
      <c r="E14" s="66"/>
      <c r="F14" s="66"/>
      <c r="G14" s="67"/>
      <c r="J14" s="140"/>
      <c r="K14" s="137"/>
      <c r="L14" s="137"/>
      <c r="M14" s="137"/>
      <c r="N14" s="137"/>
      <c r="O14" s="137"/>
    </row>
    <row r="15" spans="1:18" s="139" customFormat="1" ht="16.2" x14ac:dyDescent="0.35">
      <c r="A15" s="249" t="s">
        <v>147</v>
      </c>
      <c r="B15" s="250"/>
      <c r="C15" s="250"/>
      <c r="D15" s="250"/>
      <c r="E15" s="250"/>
      <c r="F15" s="250"/>
      <c r="G15" s="68"/>
    </row>
    <row r="16" spans="1:18" s="139" customFormat="1" ht="22.5" customHeight="1" x14ac:dyDescent="0.25">
      <c r="A16" s="69" t="s">
        <v>8</v>
      </c>
      <c r="B16" s="70"/>
      <c r="C16" s="70"/>
      <c r="D16" s="70" t="s">
        <v>96</v>
      </c>
      <c r="E16" s="70"/>
      <c r="F16" s="70"/>
      <c r="G16" s="71"/>
      <c r="H16" s="137"/>
      <c r="I16" s="138"/>
      <c r="J16" s="138"/>
      <c r="K16" s="141"/>
      <c r="L16" s="142"/>
      <c r="M16" s="143"/>
      <c r="N16" s="143"/>
    </row>
    <row r="17" spans="1:7" s="139" customFormat="1" ht="16.5" customHeight="1" x14ac:dyDescent="0.25">
      <c r="A17" s="174" t="s">
        <v>128</v>
      </c>
      <c r="B17" s="180"/>
      <c r="C17" s="180"/>
      <c r="D17" s="72"/>
      <c r="E17" s="72">
        <v>100</v>
      </c>
      <c r="F17" s="72">
        <v>12.3</v>
      </c>
      <c r="G17" s="181">
        <f>F17/E17</f>
        <v>0.12300000000000001</v>
      </c>
    </row>
    <row r="18" spans="1:7" s="139" customFormat="1" ht="17.25" customHeight="1" x14ac:dyDescent="0.25">
      <c r="A18" s="64" t="s">
        <v>10</v>
      </c>
      <c r="B18" s="65"/>
      <c r="C18" s="65"/>
      <c r="D18" s="73"/>
      <c r="E18" s="74"/>
      <c r="F18" s="74"/>
      <c r="G18" s="75"/>
    </row>
    <row r="19" spans="1:7" s="139" customFormat="1" ht="18.75" customHeight="1" x14ac:dyDescent="0.35">
      <c r="A19" s="249" t="s">
        <v>148</v>
      </c>
      <c r="B19" s="250"/>
      <c r="C19" s="250"/>
      <c r="D19" s="250"/>
      <c r="E19" s="250"/>
      <c r="F19" s="250"/>
      <c r="G19" s="251"/>
    </row>
    <row r="20" spans="1:7" s="139" customFormat="1" ht="18.75" customHeight="1" x14ac:dyDescent="0.25">
      <c r="A20" s="252" t="s">
        <v>149</v>
      </c>
      <c r="B20" s="253"/>
      <c r="C20" s="253"/>
      <c r="D20" s="253"/>
      <c r="E20" s="253"/>
      <c r="F20" s="253"/>
      <c r="G20" s="254"/>
    </row>
    <row r="21" spans="1:7" ht="18.75" customHeight="1" x14ac:dyDescent="0.25">
      <c r="A21" s="240" t="s">
        <v>40</v>
      </c>
      <c r="B21" s="76"/>
      <c r="C21" s="76"/>
      <c r="D21" s="76"/>
      <c r="E21" s="76"/>
      <c r="F21" s="76"/>
      <c r="G21" s="77"/>
    </row>
    <row r="22" spans="1:7" ht="18.75" customHeight="1" x14ac:dyDescent="0.25">
      <c r="A22" s="108" t="s">
        <v>7</v>
      </c>
      <c r="B22" s="78"/>
      <c r="C22" s="78"/>
      <c r="D22" s="78"/>
      <c r="E22" s="79"/>
      <c r="F22" s="79"/>
      <c r="G22" s="60" t="s">
        <v>42</v>
      </c>
    </row>
    <row r="23" spans="1:7" ht="27" customHeight="1" x14ac:dyDescent="0.25">
      <c r="A23" s="174" t="s">
        <v>129</v>
      </c>
      <c r="B23" s="78"/>
      <c r="C23" s="78"/>
      <c r="D23" s="78"/>
      <c r="E23" s="59">
        <v>26001</v>
      </c>
      <c r="F23" s="59">
        <v>26001</v>
      </c>
      <c r="G23" s="170">
        <f>F23/E23</f>
        <v>1</v>
      </c>
    </row>
    <row r="24" spans="1:7" ht="18.75" customHeight="1" x14ac:dyDescent="0.25">
      <c r="A24" s="174" t="s">
        <v>130</v>
      </c>
      <c r="B24" s="78"/>
      <c r="C24" s="78"/>
      <c r="D24" s="78"/>
      <c r="E24" s="59">
        <v>62475</v>
      </c>
      <c r="F24" s="59">
        <v>62475</v>
      </c>
      <c r="G24" s="170">
        <f>F24/E24</f>
        <v>1</v>
      </c>
    </row>
    <row r="25" spans="1:7" ht="18.75" customHeight="1" x14ac:dyDescent="0.25">
      <c r="A25" s="174" t="s">
        <v>52</v>
      </c>
      <c r="B25" s="80">
        <v>4692976</v>
      </c>
      <c r="C25" s="81">
        <v>4604500</v>
      </c>
      <c r="D25" s="131">
        <f>B25/C25</f>
        <v>1.0192151156477358</v>
      </c>
      <c r="E25" s="62"/>
      <c r="F25" s="62"/>
      <c r="G25" s="63"/>
    </row>
    <row r="26" spans="1:7" ht="18.75" customHeight="1" x14ac:dyDescent="0.25">
      <c r="A26" s="87" t="s">
        <v>9</v>
      </c>
      <c r="B26" s="65"/>
      <c r="C26" s="65"/>
      <c r="D26" s="65"/>
      <c r="E26" s="66"/>
      <c r="F26" s="66"/>
      <c r="G26" s="82"/>
    </row>
    <row r="27" spans="1:7" ht="18.75" customHeight="1" x14ac:dyDescent="0.35">
      <c r="A27" s="249" t="s">
        <v>187</v>
      </c>
      <c r="B27" s="250"/>
      <c r="C27" s="250"/>
      <c r="D27" s="250"/>
      <c r="E27" s="250"/>
      <c r="F27" s="250"/>
      <c r="G27" s="83"/>
    </row>
    <row r="28" spans="1:7" ht="18.75" customHeight="1" x14ac:dyDescent="0.35">
      <c r="A28" s="249" t="s">
        <v>188</v>
      </c>
      <c r="B28" s="250"/>
      <c r="C28" s="250"/>
      <c r="D28" s="250"/>
      <c r="E28" s="250"/>
      <c r="F28" s="250"/>
      <c r="G28" s="83"/>
    </row>
    <row r="29" spans="1:7" ht="18.75" customHeight="1" x14ac:dyDescent="0.35">
      <c r="A29" s="249" t="s">
        <v>189</v>
      </c>
      <c r="B29" s="250"/>
      <c r="C29" s="250"/>
      <c r="D29" s="250"/>
      <c r="E29" s="250"/>
      <c r="F29" s="250"/>
      <c r="G29" s="83"/>
    </row>
    <row r="30" spans="1:7" ht="18.75" customHeight="1" x14ac:dyDescent="0.25">
      <c r="A30" s="69" t="s">
        <v>8</v>
      </c>
      <c r="B30" s="70"/>
      <c r="C30" s="70"/>
      <c r="D30" s="70"/>
      <c r="E30" s="70"/>
      <c r="F30" s="70"/>
      <c r="G30" s="71" t="s">
        <v>23</v>
      </c>
    </row>
    <row r="31" spans="1:7" ht="27" customHeight="1" x14ac:dyDescent="0.25">
      <c r="A31" s="174" t="s">
        <v>37</v>
      </c>
      <c r="B31" s="72">
        <v>100</v>
      </c>
      <c r="C31" s="72" t="s">
        <v>12</v>
      </c>
      <c r="D31" s="72">
        <v>0</v>
      </c>
      <c r="E31" s="72">
        <v>100</v>
      </c>
      <c r="F31" s="72">
        <v>100</v>
      </c>
      <c r="G31" s="72">
        <f>F31/E31</f>
        <v>1</v>
      </c>
    </row>
    <row r="32" spans="1:7" ht="18.75" customHeight="1" x14ac:dyDescent="0.25">
      <c r="A32" s="64" t="s">
        <v>10</v>
      </c>
      <c r="B32" s="65"/>
      <c r="C32" s="65"/>
      <c r="D32" s="73"/>
      <c r="E32" s="74"/>
      <c r="F32" s="74"/>
      <c r="G32" s="75"/>
    </row>
    <row r="33" spans="1:7" ht="18.75" customHeight="1" x14ac:dyDescent="0.35">
      <c r="A33" s="249" t="s">
        <v>184</v>
      </c>
      <c r="B33" s="250"/>
      <c r="C33" s="250"/>
      <c r="D33" s="250"/>
      <c r="E33" s="250"/>
      <c r="F33" s="250"/>
      <c r="G33" s="251"/>
    </row>
    <row r="34" spans="1:7" ht="18.75" customHeight="1" x14ac:dyDescent="0.25">
      <c r="A34" s="237" t="s">
        <v>186</v>
      </c>
      <c r="B34" s="238"/>
      <c r="C34" s="238"/>
      <c r="D34" s="238"/>
      <c r="E34" s="238"/>
      <c r="F34" s="238"/>
      <c r="G34" s="239"/>
    </row>
    <row r="35" spans="1:7" ht="18.75" customHeight="1" x14ac:dyDescent="0.25">
      <c r="A35" s="252" t="s">
        <v>185</v>
      </c>
      <c r="B35" s="253"/>
      <c r="C35" s="253"/>
      <c r="D35" s="253"/>
      <c r="E35" s="253"/>
      <c r="F35" s="253"/>
      <c r="G35" s="254"/>
    </row>
    <row r="36" spans="1:7" s="139" customFormat="1" ht="18.75" customHeight="1" x14ac:dyDescent="0.25">
      <c r="A36" s="240" t="s">
        <v>53</v>
      </c>
      <c r="B36" s="84"/>
      <c r="C36" s="84"/>
      <c r="D36" s="84"/>
      <c r="E36" s="84"/>
      <c r="F36" s="84"/>
      <c r="G36" s="84"/>
    </row>
    <row r="37" spans="1:7" s="139" customFormat="1" ht="18.75" customHeight="1" x14ac:dyDescent="0.25">
      <c r="A37" s="58" t="s">
        <v>7</v>
      </c>
      <c r="B37" s="78"/>
      <c r="C37" s="78"/>
      <c r="D37" s="78"/>
      <c r="E37" s="79"/>
      <c r="F37" s="79"/>
      <c r="G37" s="60" t="s">
        <v>42</v>
      </c>
    </row>
    <row r="38" spans="1:7" s="139" customFormat="1" ht="18.75" customHeight="1" x14ac:dyDescent="0.25">
      <c r="A38" s="182" t="s">
        <v>52</v>
      </c>
      <c r="B38" s="183">
        <v>2308972</v>
      </c>
      <c r="C38" s="184">
        <v>2246958</v>
      </c>
      <c r="D38" s="184">
        <f>C38/B38</f>
        <v>0.97314216023407818</v>
      </c>
      <c r="E38" s="176"/>
      <c r="F38" s="185"/>
      <c r="G38" s="86">
        <v>0</v>
      </c>
    </row>
    <row r="39" spans="1:7" s="139" customFormat="1" ht="18.75" customHeight="1" x14ac:dyDescent="0.25">
      <c r="A39" s="182" t="s">
        <v>102</v>
      </c>
      <c r="B39" s="183"/>
      <c r="C39" s="184"/>
      <c r="D39" s="184"/>
      <c r="E39" s="176">
        <v>34243</v>
      </c>
      <c r="F39" s="185">
        <v>31686</v>
      </c>
      <c r="G39" s="86">
        <f>F39/E39</f>
        <v>0.92532780422276084</v>
      </c>
    </row>
    <row r="40" spans="1:7" s="139" customFormat="1" ht="32.25" customHeight="1" x14ac:dyDescent="0.25">
      <c r="A40" s="182" t="s">
        <v>103</v>
      </c>
      <c r="B40" s="183"/>
      <c r="C40" s="184"/>
      <c r="D40" s="184"/>
      <c r="E40" s="176">
        <v>30375</v>
      </c>
      <c r="F40" s="185">
        <v>30375</v>
      </c>
      <c r="G40" s="86">
        <f>F40/E40</f>
        <v>1</v>
      </c>
    </row>
    <row r="41" spans="1:7" s="139" customFormat="1" ht="30.75" customHeight="1" x14ac:dyDescent="0.25">
      <c r="A41" s="182" t="s">
        <v>104</v>
      </c>
      <c r="B41" s="183"/>
      <c r="C41" s="184"/>
      <c r="D41" s="184"/>
      <c r="E41" s="176">
        <v>2500000</v>
      </c>
      <c r="F41" s="185">
        <v>2500000</v>
      </c>
      <c r="G41" s="86">
        <f>F41/E41</f>
        <v>1</v>
      </c>
    </row>
    <row r="42" spans="1:7" s="139" customFormat="1" ht="30.75" customHeight="1" x14ac:dyDescent="0.25">
      <c r="A42" s="182" t="s">
        <v>105</v>
      </c>
      <c r="B42" s="183"/>
      <c r="C42" s="184"/>
      <c r="D42" s="184"/>
      <c r="E42" s="176">
        <v>1051333</v>
      </c>
      <c r="F42" s="185">
        <v>1051333</v>
      </c>
      <c r="G42" s="86">
        <f>F42/E42</f>
        <v>1</v>
      </c>
    </row>
    <row r="43" spans="1:7" s="139" customFormat="1" ht="18.75" customHeight="1" x14ac:dyDescent="0.25">
      <c r="A43" s="87" t="s">
        <v>9</v>
      </c>
      <c r="B43" s="88"/>
      <c r="C43" s="88"/>
      <c r="D43" s="88"/>
      <c r="E43" s="66"/>
      <c r="F43" s="66"/>
      <c r="G43" s="186"/>
    </row>
    <row r="44" spans="1:7" s="139" customFormat="1" ht="18.75" customHeight="1" x14ac:dyDescent="0.35">
      <c r="A44" s="249" t="s">
        <v>108</v>
      </c>
      <c r="B44" s="250"/>
      <c r="C44" s="250"/>
      <c r="D44" s="250"/>
      <c r="E44" s="250"/>
      <c r="F44" s="250"/>
      <c r="G44" s="83"/>
    </row>
    <row r="45" spans="1:7" s="139" customFormat="1" ht="18.75" customHeight="1" x14ac:dyDescent="0.35">
      <c r="A45" s="249" t="s">
        <v>109</v>
      </c>
      <c r="B45" s="250"/>
      <c r="C45" s="250"/>
      <c r="D45" s="250"/>
      <c r="E45" s="250"/>
      <c r="F45" s="250"/>
      <c r="G45" s="83"/>
    </row>
    <row r="46" spans="1:7" s="139" customFormat="1" ht="18.75" customHeight="1" x14ac:dyDescent="0.35">
      <c r="A46" s="249" t="s">
        <v>110</v>
      </c>
      <c r="B46" s="250"/>
      <c r="C46" s="250"/>
      <c r="D46" s="250"/>
      <c r="E46" s="250"/>
      <c r="F46" s="250"/>
      <c r="G46" s="83"/>
    </row>
    <row r="47" spans="1:7" s="139" customFormat="1" ht="18.75" customHeight="1" x14ac:dyDescent="0.25">
      <c r="A47" s="69" t="s">
        <v>8</v>
      </c>
      <c r="B47" s="70"/>
      <c r="C47" s="70"/>
      <c r="D47" s="70"/>
      <c r="E47" s="70"/>
      <c r="F47" s="70"/>
      <c r="G47" s="71" t="s">
        <v>23</v>
      </c>
    </row>
    <row r="48" spans="1:7" s="139" customFormat="1" ht="27.75" customHeight="1" x14ac:dyDescent="0.25">
      <c r="A48" s="182" t="s">
        <v>37</v>
      </c>
      <c r="B48" s="72">
        <v>100</v>
      </c>
      <c r="C48" s="72">
        <v>0</v>
      </c>
      <c r="D48" s="72">
        <v>0</v>
      </c>
      <c r="E48" s="72">
        <v>0</v>
      </c>
      <c r="F48" s="72">
        <v>0</v>
      </c>
      <c r="G48" s="72">
        <v>0</v>
      </c>
    </row>
    <row r="49" spans="1:7" s="139" customFormat="1" ht="27.75" customHeight="1" x14ac:dyDescent="0.25">
      <c r="A49" s="182" t="s">
        <v>106</v>
      </c>
      <c r="B49" s="72"/>
      <c r="C49" s="72"/>
      <c r="D49" s="72"/>
      <c r="E49" s="72">
        <v>100</v>
      </c>
      <c r="F49" s="72">
        <v>100</v>
      </c>
      <c r="G49" s="72">
        <f>F49/E49</f>
        <v>1</v>
      </c>
    </row>
    <row r="50" spans="1:7" s="139" customFormat="1" ht="27.75" customHeight="1" x14ac:dyDescent="0.25">
      <c r="A50" s="182" t="s">
        <v>37</v>
      </c>
      <c r="B50" s="72"/>
      <c r="C50" s="72"/>
      <c r="D50" s="72"/>
      <c r="E50" s="72">
        <v>100</v>
      </c>
      <c r="F50" s="72">
        <v>100</v>
      </c>
      <c r="G50" s="72">
        <f>F50/E50</f>
        <v>1</v>
      </c>
    </row>
    <row r="51" spans="1:7" s="139" customFormat="1" ht="18.75" customHeight="1" x14ac:dyDescent="0.25">
      <c r="A51" s="87" t="s">
        <v>10</v>
      </c>
      <c r="B51" s="88"/>
      <c r="C51" s="88"/>
      <c r="D51" s="89"/>
      <c r="E51" s="74"/>
      <c r="F51" s="74"/>
      <c r="G51" s="90"/>
    </row>
    <row r="52" spans="1:7" s="139" customFormat="1" ht="18.75" customHeight="1" x14ac:dyDescent="0.35">
      <c r="A52" s="249" t="s">
        <v>107</v>
      </c>
      <c r="B52" s="250"/>
      <c r="C52" s="250"/>
      <c r="D52" s="250"/>
      <c r="E52" s="250"/>
      <c r="F52" s="250"/>
      <c r="G52" s="251"/>
    </row>
    <row r="53" spans="1:7" s="139" customFormat="1" ht="18.75" customHeight="1" x14ac:dyDescent="0.25">
      <c r="A53" s="252" t="s">
        <v>194</v>
      </c>
      <c r="B53" s="253"/>
      <c r="C53" s="253"/>
      <c r="D53" s="253"/>
      <c r="E53" s="253"/>
      <c r="F53" s="253"/>
      <c r="G53" s="254"/>
    </row>
    <row r="54" spans="1:7" ht="18.75" customHeight="1" x14ac:dyDescent="0.25">
      <c r="A54" s="240" t="s">
        <v>61</v>
      </c>
      <c r="B54" s="84"/>
      <c r="C54" s="84"/>
      <c r="D54" s="84"/>
      <c r="E54" s="84"/>
      <c r="F54" s="84"/>
      <c r="G54" s="84"/>
    </row>
    <row r="55" spans="1:7" s="132" customFormat="1" ht="18.75" customHeight="1" x14ac:dyDescent="0.25">
      <c r="A55" s="58" t="s">
        <v>7</v>
      </c>
      <c r="B55" s="78"/>
      <c r="C55" s="78"/>
      <c r="D55" s="78"/>
      <c r="E55" s="79"/>
      <c r="F55" s="79"/>
      <c r="G55" s="60" t="s">
        <v>42</v>
      </c>
    </row>
    <row r="56" spans="1:7" s="132" customFormat="1" ht="21" customHeight="1" x14ac:dyDescent="0.25">
      <c r="A56" s="187" t="s">
        <v>132</v>
      </c>
      <c r="B56" s="78"/>
      <c r="C56" s="78"/>
      <c r="D56" s="78"/>
      <c r="E56" s="188">
        <v>6649000</v>
      </c>
      <c r="F56" s="188">
        <v>2795905</v>
      </c>
      <c r="G56" s="189">
        <f>F56/E56</f>
        <v>0.42050007519927807</v>
      </c>
    </row>
    <row r="57" spans="1:7" s="132" customFormat="1" ht="20.25" customHeight="1" x14ac:dyDescent="0.25">
      <c r="A57" s="187" t="s">
        <v>131</v>
      </c>
      <c r="B57" s="78"/>
      <c r="C57" s="78"/>
      <c r="D57" s="78"/>
      <c r="E57" s="188">
        <v>11385058</v>
      </c>
      <c r="F57" s="188">
        <v>6321162.9000000004</v>
      </c>
      <c r="G57" s="189">
        <f>F57/E57</f>
        <v>0.55521569587085107</v>
      </c>
    </row>
    <row r="58" spans="1:7" s="132" customFormat="1" ht="26.25" customHeight="1" x14ac:dyDescent="0.25">
      <c r="A58" s="190" t="s">
        <v>62</v>
      </c>
      <c r="B58" s="96">
        <v>1000000</v>
      </c>
      <c r="C58" s="96">
        <v>849915</v>
      </c>
      <c r="D58" s="72">
        <f>B58/C58</f>
        <v>1.1765882470600002</v>
      </c>
      <c r="E58" s="85">
        <v>49000</v>
      </c>
      <c r="F58" s="85">
        <v>0</v>
      </c>
      <c r="G58" s="189">
        <f>F58/E58</f>
        <v>0</v>
      </c>
    </row>
    <row r="59" spans="1:7" s="132" customFormat="1" ht="18.75" customHeight="1" x14ac:dyDescent="0.25">
      <c r="A59" s="87" t="s">
        <v>9</v>
      </c>
      <c r="B59" s="88"/>
      <c r="C59" s="88"/>
      <c r="D59" s="88"/>
      <c r="E59" s="66"/>
      <c r="F59" s="66"/>
      <c r="G59" s="82"/>
    </row>
    <row r="60" spans="1:7" s="132" customFormat="1" ht="18.75" customHeight="1" x14ac:dyDescent="0.35">
      <c r="A60" s="249" t="s">
        <v>162</v>
      </c>
      <c r="B60" s="250"/>
      <c r="C60" s="250"/>
      <c r="D60" s="250"/>
      <c r="E60" s="250"/>
      <c r="F60" s="250"/>
      <c r="G60" s="83"/>
    </row>
    <row r="61" spans="1:7" s="144" customFormat="1" ht="18.75" customHeight="1" x14ac:dyDescent="0.35">
      <c r="A61" s="249" t="s">
        <v>164</v>
      </c>
      <c r="B61" s="250"/>
      <c r="C61" s="250"/>
      <c r="D61" s="250"/>
      <c r="E61" s="250"/>
      <c r="F61" s="250"/>
      <c r="G61" s="191"/>
    </row>
    <row r="62" spans="1:7" s="144" customFormat="1" ht="18.75" customHeight="1" x14ac:dyDescent="0.35">
      <c r="A62" s="249" t="s">
        <v>165</v>
      </c>
      <c r="B62" s="250"/>
      <c r="C62" s="250"/>
      <c r="D62" s="250"/>
      <c r="E62" s="250"/>
      <c r="F62" s="250"/>
      <c r="G62" s="191"/>
    </row>
    <row r="63" spans="1:7" s="132" customFormat="1" ht="18.75" customHeight="1" x14ac:dyDescent="0.25">
      <c r="A63" s="69" t="s">
        <v>8</v>
      </c>
      <c r="B63" s="70"/>
      <c r="C63" s="70"/>
      <c r="D63" s="70" t="s">
        <v>96</v>
      </c>
      <c r="E63" s="70"/>
      <c r="F63" s="70"/>
      <c r="G63" s="71" t="s">
        <v>23</v>
      </c>
    </row>
    <row r="64" spans="1:7" s="132" customFormat="1" ht="18.75" customHeight="1" x14ac:dyDescent="0.25">
      <c r="A64" s="134" t="s">
        <v>120</v>
      </c>
      <c r="B64" s="70"/>
      <c r="C64" s="70"/>
      <c r="D64" s="70"/>
      <c r="E64" s="70">
        <v>100</v>
      </c>
      <c r="F64" s="70">
        <v>0</v>
      </c>
      <c r="G64" s="192">
        <f>F64/E64</f>
        <v>0</v>
      </c>
    </row>
    <row r="65" spans="1:7" s="132" customFormat="1" ht="18.75" customHeight="1" x14ac:dyDescent="0.25">
      <c r="A65" s="134" t="s">
        <v>133</v>
      </c>
      <c r="B65" s="70"/>
      <c r="C65" s="70"/>
      <c r="D65" s="70"/>
      <c r="E65" s="70">
        <v>70</v>
      </c>
      <c r="F65" s="70">
        <v>70</v>
      </c>
      <c r="G65" s="192">
        <f>F65/E65</f>
        <v>1</v>
      </c>
    </row>
    <row r="66" spans="1:7" s="132" customFormat="1" ht="21" customHeight="1" x14ac:dyDescent="0.25">
      <c r="A66" s="193" t="s">
        <v>63</v>
      </c>
      <c r="B66" s="72">
        <v>100</v>
      </c>
      <c r="C66" s="72">
        <v>100</v>
      </c>
      <c r="D66" s="72">
        <v>1</v>
      </c>
      <c r="E66" s="91">
        <v>18</v>
      </c>
      <c r="F66" s="91">
        <v>18</v>
      </c>
      <c r="G66" s="192">
        <f>F66/E66</f>
        <v>1</v>
      </c>
    </row>
    <row r="67" spans="1:7" s="132" customFormat="1" ht="18.75" customHeight="1" x14ac:dyDescent="0.25">
      <c r="A67" s="87" t="s">
        <v>10</v>
      </c>
      <c r="B67" s="88"/>
      <c r="C67" s="88"/>
      <c r="D67" s="89"/>
      <c r="E67" s="74"/>
      <c r="F67" s="74"/>
      <c r="G67" s="90"/>
    </row>
    <row r="68" spans="1:7" s="132" customFormat="1" ht="18.75" customHeight="1" x14ac:dyDescent="0.35">
      <c r="A68" s="249" t="s">
        <v>163</v>
      </c>
      <c r="B68" s="250"/>
      <c r="C68" s="250"/>
      <c r="D68" s="250"/>
      <c r="E68" s="250"/>
      <c r="F68" s="250"/>
      <c r="G68" s="251"/>
    </row>
    <row r="69" spans="1:7" s="132" customFormat="1" ht="18.75" customHeight="1" x14ac:dyDescent="0.25">
      <c r="A69" s="252" t="s">
        <v>166</v>
      </c>
      <c r="B69" s="253"/>
      <c r="C69" s="253"/>
      <c r="D69" s="253"/>
      <c r="E69" s="253"/>
      <c r="F69" s="253"/>
      <c r="G69" s="254"/>
    </row>
    <row r="70" spans="1:7" ht="18.75" customHeight="1" x14ac:dyDescent="0.25">
      <c r="A70" s="240" t="s">
        <v>54</v>
      </c>
      <c r="B70" s="84"/>
      <c r="C70" s="84"/>
      <c r="D70" s="84"/>
      <c r="E70" s="84"/>
      <c r="F70" s="84"/>
      <c r="G70" s="84"/>
    </row>
    <row r="71" spans="1:7" ht="18.75" customHeight="1" x14ac:dyDescent="0.25">
      <c r="A71" s="58" t="s">
        <v>7</v>
      </c>
      <c r="B71" s="78"/>
      <c r="C71" s="78"/>
      <c r="D71" s="78" t="s">
        <v>96</v>
      </c>
      <c r="E71" s="79"/>
      <c r="F71" s="79"/>
      <c r="G71" s="60" t="s">
        <v>42</v>
      </c>
    </row>
    <row r="72" spans="1:7" ht="32.25" customHeight="1" x14ac:dyDescent="0.25">
      <c r="A72" s="190" t="s">
        <v>55</v>
      </c>
      <c r="B72" s="92">
        <v>508</v>
      </c>
      <c r="C72" s="92">
        <v>0</v>
      </c>
      <c r="D72" s="72">
        <v>0</v>
      </c>
      <c r="E72" s="62">
        <v>2000</v>
      </c>
      <c r="F72" s="86">
        <v>2000</v>
      </c>
      <c r="G72" s="86">
        <v>1</v>
      </c>
    </row>
    <row r="73" spans="1:7" ht="18.75" customHeight="1" x14ac:dyDescent="0.25">
      <c r="A73" s="87" t="s">
        <v>9</v>
      </c>
      <c r="B73" s="88"/>
      <c r="C73" s="88"/>
      <c r="D73" s="88"/>
      <c r="E73" s="66"/>
      <c r="F73" s="66"/>
      <c r="G73" s="82"/>
    </row>
    <row r="74" spans="1:7" ht="18.75" customHeight="1" x14ac:dyDescent="0.35">
      <c r="A74" s="249" t="s">
        <v>191</v>
      </c>
      <c r="B74" s="250"/>
      <c r="C74" s="250"/>
      <c r="D74" s="250"/>
      <c r="E74" s="250"/>
      <c r="F74" s="250"/>
      <c r="G74" s="83"/>
    </row>
    <row r="75" spans="1:7" ht="18.75" customHeight="1" x14ac:dyDescent="0.25">
      <c r="A75" s="69" t="s">
        <v>8</v>
      </c>
      <c r="B75" s="70"/>
      <c r="C75" s="70"/>
      <c r="D75" s="70"/>
      <c r="E75" s="70"/>
      <c r="F75" s="70"/>
      <c r="G75" s="71" t="s">
        <v>23</v>
      </c>
    </row>
    <row r="76" spans="1:7" ht="42.75" customHeight="1" x14ac:dyDescent="0.25">
      <c r="A76" s="134" t="s">
        <v>124</v>
      </c>
      <c r="B76" s="70"/>
      <c r="C76" s="70"/>
      <c r="D76" s="70"/>
      <c r="E76" s="70"/>
      <c r="F76" s="133"/>
      <c r="G76" s="71"/>
    </row>
    <row r="77" spans="1:7" ht="62.25" customHeight="1" x14ac:dyDescent="0.25">
      <c r="A77" s="134" t="s">
        <v>123</v>
      </c>
      <c r="B77" s="70"/>
      <c r="C77" s="70"/>
      <c r="D77" s="70"/>
      <c r="E77" s="135">
        <v>100</v>
      </c>
      <c r="F77" s="244">
        <v>100</v>
      </c>
      <c r="G77" s="245">
        <v>1</v>
      </c>
    </row>
    <row r="78" spans="1:7" ht="58.5" customHeight="1" x14ac:dyDescent="0.25">
      <c r="A78" s="182" t="s">
        <v>56</v>
      </c>
      <c r="B78" s="72">
        <v>100</v>
      </c>
      <c r="C78" s="72"/>
      <c r="D78" s="72">
        <f>C78/B78</f>
        <v>0</v>
      </c>
      <c r="E78" s="246">
        <v>100</v>
      </c>
      <c r="F78" s="86">
        <v>100</v>
      </c>
      <c r="G78" s="72">
        <v>1</v>
      </c>
    </row>
    <row r="79" spans="1:7" ht="18.75" customHeight="1" x14ac:dyDescent="0.25">
      <c r="A79" s="87" t="s">
        <v>10</v>
      </c>
      <c r="B79" s="88"/>
      <c r="C79" s="88"/>
      <c r="D79" s="89"/>
      <c r="E79" s="74"/>
      <c r="F79" s="74"/>
      <c r="G79" s="90"/>
    </row>
    <row r="80" spans="1:7" ht="18.75" customHeight="1" x14ac:dyDescent="0.35">
      <c r="A80" s="249" t="s">
        <v>192</v>
      </c>
      <c r="B80" s="250"/>
      <c r="C80" s="250"/>
      <c r="D80" s="250"/>
      <c r="E80" s="250"/>
      <c r="F80" s="250"/>
      <c r="G80" s="251"/>
    </row>
    <row r="81" spans="1:14" ht="18.75" customHeight="1" x14ac:dyDescent="0.25">
      <c r="A81" s="252" t="s">
        <v>193</v>
      </c>
      <c r="B81" s="253"/>
      <c r="C81" s="253"/>
      <c r="D81" s="253"/>
      <c r="E81" s="253"/>
      <c r="F81" s="253"/>
      <c r="G81" s="254"/>
    </row>
    <row r="82" spans="1:14" ht="13.8" x14ac:dyDescent="0.25">
      <c r="A82" s="169" t="s">
        <v>98</v>
      </c>
      <c r="B82" s="61"/>
      <c r="C82" s="61"/>
      <c r="D82" s="61"/>
      <c r="E82" s="61"/>
      <c r="F82" s="61"/>
      <c r="G82" s="93"/>
    </row>
    <row r="83" spans="1:14" ht="13.8" x14ac:dyDescent="0.25">
      <c r="A83" s="94" t="s">
        <v>7</v>
      </c>
      <c r="B83" s="61"/>
      <c r="C83" s="61"/>
      <c r="D83" s="61"/>
      <c r="E83" s="95"/>
      <c r="F83" s="95"/>
      <c r="G83" s="60" t="s">
        <v>42</v>
      </c>
      <c r="H83" s="6"/>
      <c r="I83" s="12"/>
      <c r="J83" s="12"/>
      <c r="K83" s="12"/>
    </row>
    <row r="84" spans="1:14" ht="17.25" customHeight="1" x14ac:dyDescent="0.25">
      <c r="A84" s="174" t="s">
        <v>134</v>
      </c>
      <c r="B84" s="96">
        <v>0</v>
      </c>
      <c r="C84" s="96">
        <v>0</v>
      </c>
      <c r="D84" s="97">
        <v>0</v>
      </c>
      <c r="E84" s="96">
        <v>3534000</v>
      </c>
      <c r="F84" s="96">
        <v>3195914.27</v>
      </c>
      <c r="G84" s="97">
        <f>E84/F84</f>
        <v>1.1057868582939179</v>
      </c>
      <c r="H84" s="260"/>
      <c r="I84" s="261"/>
      <c r="J84" s="261"/>
      <c r="K84" s="261"/>
      <c r="L84" s="261"/>
      <c r="M84" s="261"/>
    </row>
    <row r="85" spans="1:14" ht="15" customHeight="1" x14ac:dyDescent="0.25">
      <c r="A85" s="87" t="s">
        <v>9</v>
      </c>
      <c r="B85" s="98"/>
      <c r="C85" s="98"/>
      <c r="D85" s="99"/>
      <c r="E85" s="100"/>
      <c r="F85" s="100"/>
      <c r="G85" s="101"/>
    </row>
    <row r="86" spans="1:14" ht="15" customHeight="1" x14ac:dyDescent="0.25">
      <c r="A86" s="255" t="s">
        <v>25</v>
      </c>
      <c r="B86" s="287"/>
      <c r="C86" s="287"/>
      <c r="D86" s="287"/>
      <c r="E86" s="287"/>
      <c r="F86" s="287"/>
      <c r="G86" s="102"/>
    </row>
    <row r="87" spans="1:14" ht="13.8" x14ac:dyDescent="0.25">
      <c r="A87" s="58" t="s">
        <v>8</v>
      </c>
      <c r="B87" s="61"/>
      <c r="C87" s="61"/>
      <c r="D87" s="61"/>
      <c r="E87" s="61"/>
      <c r="F87" s="61"/>
      <c r="G87" s="103" t="s">
        <v>23</v>
      </c>
      <c r="H87" s="6"/>
      <c r="I87" s="12"/>
      <c r="J87" s="12"/>
      <c r="K87" s="24"/>
      <c r="L87" s="17"/>
      <c r="M87" s="13"/>
      <c r="N87" s="13"/>
    </row>
    <row r="88" spans="1:14" ht="13.8" x14ac:dyDescent="0.25">
      <c r="A88" s="190" t="s">
        <v>135</v>
      </c>
      <c r="B88" s="72">
        <v>100</v>
      </c>
      <c r="C88" s="72">
        <v>100</v>
      </c>
      <c r="D88" s="72">
        <f>C88/B88</f>
        <v>1</v>
      </c>
      <c r="E88" s="72">
        <v>52</v>
      </c>
      <c r="F88" s="72">
        <v>52</v>
      </c>
      <c r="G88" s="72">
        <f>F88/E88</f>
        <v>1</v>
      </c>
      <c r="H88" s="260"/>
      <c r="I88" s="261"/>
      <c r="J88" s="261"/>
      <c r="K88" s="261"/>
      <c r="L88" s="261"/>
      <c r="M88" s="261"/>
      <c r="N88" s="261"/>
    </row>
    <row r="89" spans="1:14" ht="15" customHeight="1" x14ac:dyDescent="0.25">
      <c r="A89" s="64" t="s">
        <v>10</v>
      </c>
      <c r="B89" s="65"/>
      <c r="C89" s="65"/>
      <c r="D89" s="104"/>
      <c r="E89" s="105"/>
      <c r="F89" s="105"/>
      <c r="G89" s="75"/>
    </row>
    <row r="90" spans="1:14" ht="15" customHeight="1" x14ac:dyDescent="0.25">
      <c r="A90" s="255" t="s">
        <v>26</v>
      </c>
      <c r="B90" s="256"/>
      <c r="C90" s="256"/>
      <c r="D90" s="256"/>
      <c r="E90" s="256"/>
      <c r="F90" s="256"/>
      <c r="G90" s="257"/>
    </row>
    <row r="91" spans="1:14" ht="15" customHeight="1" x14ac:dyDescent="0.25">
      <c r="A91" s="252" t="s">
        <v>43</v>
      </c>
      <c r="B91" s="253"/>
      <c r="C91" s="253"/>
      <c r="D91" s="253"/>
      <c r="E91" s="253"/>
      <c r="F91" s="253"/>
      <c r="G91" s="254"/>
    </row>
    <row r="92" spans="1:14" ht="18.75" customHeight="1" x14ac:dyDescent="0.25">
      <c r="A92" s="169" t="s">
        <v>99</v>
      </c>
      <c r="B92" s="61"/>
      <c r="C92" s="61"/>
      <c r="D92" s="61"/>
      <c r="E92" s="61"/>
      <c r="F92" s="61"/>
      <c r="G92" s="93"/>
    </row>
    <row r="93" spans="1:14" s="139" customFormat="1" ht="18.75" customHeight="1" x14ac:dyDescent="0.25">
      <c r="A93" s="94" t="s">
        <v>7</v>
      </c>
      <c r="B93" s="61"/>
      <c r="C93" s="61"/>
      <c r="D93" s="61"/>
      <c r="E93" s="95"/>
      <c r="F93" s="95"/>
      <c r="G93" s="60" t="s">
        <v>42</v>
      </c>
    </row>
    <row r="94" spans="1:14" s="139" customFormat="1" ht="28.5" customHeight="1" x14ac:dyDescent="0.25">
      <c r="A94" s="194" t="s">
        <v>117</v>
      </c>
      <c r="B94" s="61"/>
      <c r="C94" s="61"/>
      <c r="D94" s="61"/>
      <c r="E94" s="96">
        <v>6584493</v>
      </c>
      <c r="F94" s="96">
        <v>6437389.2999999998</v>
      </c>
      <c r="G94" s="195">
        <f>F94/E94</f>
        <v>0.97765906957452908</v>
      </c>
    </row>
    <row r="95" spans="1:14" s="139" customFormat="1" ht="29.25" customHeight="1" x14ac:dyDescent="0.25">
      <c r="A95" s="194" t="s">
        <v>118</v>
      </c>
      <c r="B95" s="61"/>
      <c r="C95" s="61"/>
      <c r="D95" s="61"/>
      <c r="E95" s="96">
        <v>50000</v>
      </c>
      <c r="F95" s="96">
        <v>36208</v>
      </c>
      <c r="G95" s="195">
        <f>F95/E95</f>
        <v>0.72416000000000003</v>
      </c>
    </row>
    <row r="96" spans="1:14" s="139" customFormat="1" ht="35.25" customHeight="1" x14ac:dyDescent="0.25">
      <c r="A96" s="193" t="s">
        <v>119</v>
      </c>
      <c r="B96" s="96"/>
      <c r="C96" s="96"/>
      <c r="D96" s="72"/>
      <c r="E96" s="96">
        <v>22500</v>
      </c>
      <c r="F96" s="96">
        <v>0</v>
      </c>
      <c r="G96" s="195">
        <f>F96/E96</f>
        <v>0</v>
      </c>
    </row>
    <row r="97" spans="1:10" s="139" customFormat="1" ht="18.75" customHeight="1" x14ac:dyDescent="0.25">
      <c r="A97" s="87" t="s">
        <v>9</v>
      </c>
      <c r="B97" s="98"/>
      <c r="C97" s="98"/>
      <c r="D97" s="99"/>
      <c r="E97" s="100"/>
      <c r="F97" s="100"/>
      <c r="G97" s="101"/>
    </row>
    <row r="98" spans="1:10" s="139" customFormat="1" ht="18.75" customHeight="1" x14ac:dyDescent="0.25">
      <c r="A98" s="255" t="s">
        <v>150</v>
      </c>
      <c r="B98" s="287"/>
      <c r="C98" s="287"/>
      <c r="D98" s="287"/>
      <c r="E98" s="287"/>
      <c r="F98" s="287"/>
      <c r="G98" s="102"/>
    </row>
    <row r="99" spans="1:10" s="139" customFormat="1" ht="18.75" customHeight="1" x14ac:dyDescent="0.25">
      <c r="A99" s="58" t="s">
        <v>8</v>
      </c>
      <c r="B99" s="61"/>
      <c r="C99" s="61"/>
      <c r="D99" s="61"/>
      <c r="E99" s="61"/>
      <c r="F99" s="61"/>
      <c r="G99" s="103" t="s">
        <v>23</v>
      </c>
    </row>
    <row r="100" spans="1:10" s="139" customFormat="1" ht="30" customHeight="1" x14ac:dyDescent="0.25">
      <c r="A100" s="190" t="s">
        <v>120</v>
      </c>
      <c r="B100" s="61"/>
      <c r="C100" s="61"/>
      <c r="D100" s="61"/>
      <c r="E100" s="96">
        <v>70</v>
      </c>
      <c r="F100" s="72">
        <v>68</v>
      </c>
      <c r="G100" s="72">
        <f>F100/E100</f>
        <v>0.97142857142857142</v>
      </c>
    </row>
    <row r="101" spans="1:10" s="139" customFormat="1" ht="45" customHeight="1" x14ac:dyDescent="0.25">
      <c r="A101" s="190" t="s">
        <v>121</v>
      </c>
      <c r="B101" s="61"/>
      <c r="C101" s="61"/>
      <c r="D101" s="61"/>
      <c r="E101" s="96">
        <v>100</v>
      </c>
      <c r="F101" s="72">
        <v>100</v>
      </c>
      <c r="G101" s="72">
        <f>F101/E101</f>
        <v>1</v>
      </c>
    </row>
    <row r="102" spans="1:10" s="139" customFormat="1" ht="43.5" customHeight="1" x14ac:dyDescent="0.25">
      <c r="A102" s="190" t="s">
        <v>122</v>
      </c>
      <c r="B102" s="72"/>
      <c r="C102" s="72"/>
      <c r="D102" s="72" t="s">
        <v>12</v>
      </c>
      <c r="E102" s="96">
        <v>100</v>
      </c>
      <c r="F102" s="72">
        <v>0</v>
      </c>
      <c r="G102" s="72">
        <f>F102/E102</f>
        <v>0</v>
      </c>
    </row>
    <row r="103" spans="1:10" s="139" customFormat="1" ht="18.75" customHeight="1" x14ac:dyDescent="0.25">
      <c r="A103" s="64" t="s">
        <v>10</v>
      </c>
      <c r="B103" s="65"/>
      <c r="C103" s="65"/>
      <c r="D103" s="104"/>
      <c r="E103" s="105"/>
      <c r="F103" s="105"/>
      <c r="G103" s="75"/>
    </row>
    <row r="104" spans="1:10" s="139" customFormat="1" ht="18.75" customHeight="1" x14ac:dyDescent="0.25">
      <c r="A104" s="255" t="s">
        <v>202</v>
      </c>
      <c r="B104" s="256"/>
      <c r="C104" s="256"/>
      <c r="D104" s="256"/>
      <c r="E104" s="256"/>
      <c r="F104" s="256"/>
      <c r="G104" s="257"/>
    </row>
    <row r="105" spans="1:10" s="139" customFormat="1" ht="18.75" customHeight="1" x14ac:dyDescent="0.25">
      <c r="A105" s="252" t="s">
        <v>151</v>
      </c>
      <c r="B105" s="253"/>
      <c r="C105" s="253"/>
      <c r="D105" s="253"/>
      <c r="E105" s="253"/>
      <c r="F105" s="253"/>
      <c r="G105" s="254"/>
    </row>
    <row r="106" spans="1:10" ht="15" customHeight="1" x14ac:dyDescent="0.25">
      <c r="A106" s="169" t="s">
        <v>57</v>
      </c>
      <c r="B106" s="61"/>
      <c r="C106" s="61"/>
      <c r="D106" s="61"/>
      <c r="E106" s="61"/>
      <c r="F106" s="61"/>
      <c r="G106" s="93"/>
    </row>
    <row r="107" spans="1:10" ht="15" customHeight="1" x14ac:dyDescent="0.25">
      <c r="A107" s="94" t="s">
        <v>7</v>
      </c>
      <c r="B107" s="95"/>
      <c r="C107" s="95"/>
      <c r="D107" s="95"/>
      <c r="E107" s="95"/>
      <c r="F107" s="95"/>
      <c r="G107" s="60" t="s">
        <v>42</v>
      </c>
    </row>
    <row r="108" spans="1:10" s="132" customFormat="1" ht="32.25" customHeight="1" x14ac:dyDescent="0.25">
      <c r="A108" s="174" t="s">
        <v>113</v>
      </c>
      <c r="B108" s="96">
        <v>4800000</v>
      </c>
      <c r="C108" s="96">
        <v>2794771</v>
      </c>
      <c r="D108" s="196">
        <f>C108/B108*100</f>
        <v>58.224395833333332</v>
      </c>
      <c r="E108" s="96"/>
      <c r="F108" s="96"/>
      <c r="G108" s="196">
        <v>0</v>
      </c>
      <c r="H108" s="262"/>
      <c r="I108" s="263"/>
      <c r="J108" s="263"/>
    </row>
    <row r="109" spans="1:10" s="132" customFormat="1" ht="32.25" customHeight="1" x14ac:dyDescent="0.25">
      <c r="A109" s="174" t="s">
        <v>115</v>
      </c>
      <c r="B109" s="96"/>
      <c r="C109" s="96"/>
      <c r="D109" s="196"/>
      <c r="E109" s="96">
        <v>6412101.7300000004</v>
      </c>
      <c r="F109" s="96">
        <v>5965809.3499999996</v>
      </c>
      <c r="G109" s="196">
        <f>F109/E109</f>
        <v>0.93039842491706681</v>
      </c>
    </row>
    <row r="110" spans="1:10" s="132" customFormat="1" ht="32.25" customHeight="1" x14ac:dyDescent="0.25">
      <c r="A110" s="174" t="s">
        <v>116</v>
      </c>
      <c r="B110" s="96"/>
      <c r="C110" s="96"/>
      <c r="D110" s="196"/>
      <c r="E110" s="96">
        <v>6980145</v>
      </c>
      <c r="F110" s="96">
        <v>6946118.3200000003</v>
      </c>
      <c r="G110" s="196">
        <f>F110/E110</f>
        <v>0.9951252187454559</v>
      </c>
    </row>
    <row r="111" spans="1:10" s="132" customFormat="1" ht="43.5" customHeight="1" x14ac:dyDescent="0.25">
      <c r="A111" s="174" t="s">
        <v>114</v>
      </c>
      <c r="B111" s="96"/>
      <c r="C111" s="96"/>
      <c r="D111" s="196"/>
      <c r="E111" s="96">
        <v>400000</v>
      </c>
      <c r="F111" s="96">
        <v>0</v>
      </c>
      <c r="G111" s="196">
        <f>F111/E111</f>
        <v>0</v>
      </c>
    </row>
    <row r="112" spans="1:10" s="132" customFormat="1" ht="15" customHeight="1" x14ac:dyDescent="0.25">
      <c r="A112" s="197" t="s">
        <v>9</v>
      </c>
      <c r="B112" s="198"/>
      <c r="C112" s="198"/>
      <c r="D112" s="198"/>
      <c r="E112" s="199"/>
      <c r="F112" s="199"/>
      <c r="G112" s="200"/>
    </row>
    <row r="113" spans="1:32" s="132" customFormat="1" ht="15" customHeight="1" x14ac:dyDescent="0.35">
      <c r="A113" s="283" t="s">
        <v>152</v>
      </c>
      <c r="B113" s="283"/>
      <c r="C113" s="283"/>
      <c r="D113" s="283"/>
      <c r="E113" s="283"/>
      <c r="F113" s="283"/>
      <c r="G113" s="200"/>
    </row>
    <row r="114" spans="1:32" s="144" customFormat="1" ht="18.75" customHeight="1" x14ac:dyDescent="0.35">
      <c r="A114" s="249" t="s">
        <v>154</v>
      </c>
      <c r="B114" s="250"/>
      <c r="C114" s="250"/>
      <c r="D114" s="250"/>
      <c r="E114" s="250"/>
      <c r="F114" s="250"/>
      <c r="G114" s="191"/>
    </row>
    <row r="115" spans="1:32" s="144" customFormat="1" ht="18.75" customHeight="1" x14ac:dyDescent="0.35">
      <c r="A115" s="249" t="s">
        <v>155</v>
      </c>
      <c r="B115" s="250"/>
      <c r="C115" s="250"/>
      <c r="D115" s="250"/>
      <c r="E115" s="250"/>
      <c r="F115" s="250"/>
      <c r="G115" s="191"/>
    </row>
    <row r="116" spans="1:32" s="132" customFormat="1" ht="15" customHeight="1" x14ac:dyDescent="0.25">
      <c r="A116" s="58" t="s">
        <v>8</v>
      </c>
      <c r="B116" s="56"/>
      <c r="C116" s="56"/>
      <c r="D116" s="56"/>
      <c r="E116" s="56"/>
      <c r="F116" s="56"/>
      <c r="G116" s="103" t="s">
        <v>23</v>
      </c>
    </row>
    <row r="117" spans="1:32" s="132" customFormat="1" ht="27.6" x14ac:dyDescent="0.25">
      <c r="A117" s="174" t="s">
        <v>58</v>
      </c>
      <c r="B117" s="96">
        <v>100</v>
      </c>
      <c r="C117" s="96">
        <v>0</v>
      </c>
      <c r="D117" s="85"/>
      <c r="E117" s="72"/>
      <c r="F117" s="72">
        <v>0</v>
      </c>
      <c r="G117" s="72">
        <v>0</v>
      </c>
    </row>
    <row r="118" spans="1:32" s="132" customFormat="1" ht="21.75" customHeight="1" x14ac:dyDescent="0.25">
      <c r="A118" s="174" t="s">
        <v>111</v>
      </c>
      <c r="B118" s="96"/>
      <c r="C118" s="96"/>
      <c r="D118" s="196"/>
      <c r="E118" s="96">
        <v>78</v>
      </c>
      <c r="F118" s="96">
        <v>100</v>
      </c>
      <c r="G118" s="196">
        <f>F118/E118</f>
        <v>1.2820512820512822</v>
      </c>
    </row>
    <row r="119" spans="1:32" s="132" customFormat="1" ht="32.25" customHeight="1" x14ac:dyDescent="0.25">
      <c r="A119" s="174" t="s">
        <v>112</v>
      </c>
      <c r="B119" s="96"/>
      <c r="C119" s="96"/>
      <c r="D119" s="196"/>
      <c r="E119" s="96">
        <v>100</v>
      </c>
      <c r="F119" s="96">
        <v>0</v>
      </c>
      <c r="G119" s="196">
        <f>F119/E119</f>
        <v>0</v>
      </c>
    </row>
    <row r="120" spans="1:32" s="132" customFormat="1" ht="13.8" x14ac:dyDescent="0.25">
      <c r="A120" s="87" t="s">
        <v>10</v>
      </c>
      <c r="B120" s="65"/>
      <c r="C120" s="65"/>
      <c r="D120" s="104"/>
      <c r="E120" s="105"/>
      <c r="F120" s="105"/>
      <c r="G120" s="75"/>
      <c r="H120" s="145"/>
      <c r="I120" s="146"/>
      <c r="J120" s="145"/>
      <c r="K120" s="145"/>
      <c r="L120" s="145"/>
      <c r="M120" s="146"/>
      <c r="N120" s="145"/>
      <c r="O120" s="145"/>
      <c r="P120" s="145"/>
      <c r="Q120" s="146"/>
      <c r="R120" s="145"/>
      <c r="S120" s="145"/>
      <c r="T120" s="145"/>
      <c r="U120" s="146"/>
      <c r="V120" s="145"/>
      <c r="W120" s="147"/>
      <c r="X120" s="147"/>
      <c r="Y120" s="148"/>
      <c r="Z120" s="147"/>
      <c r="AA120" s="147"/>
      <c r="AB120" s="147"/>
      <c r="AC120" s="171"/>
      <c r="AD120" s="147"/>
      <c r="AE120" s="147"/>
      <c r="AF120" s="147"/>
    </row>
    <row r="121" spans="1:32" s="132" customFormat="1" ht="16.2" x14ac:dyDescent="0.35">
      <c r="A121" s="280" t="s">
        <v>153</v>
      </c>
      <c r="B121" s="281"/>
      <c r="C121" s="281"/>
      <c r="D121" s="281"/>
      <c r="E121" s="281"/>
      <c r="F121" s="281"/>
      <c r="G121" s="282"/>
      <c r="H121" s="145"/>
      <c r="I121" s="146"/>
      <c r="J121" s="145"/>
      <c r="K121" s="145"/>
      <c r="L121" s="145"/>
      <c r="M121" s="146"/>
      <c r="N121" s="145"/>
      <c r="O121" s="145"/>
      <c r="P121" s="145"/>
      <c r="Q121" s="146"/>
      <c r="R121" s="145"/>
      <c r="S121" s="145"/>
      <c r="T121" s="145"/>
      <c r="U121" s="146"/>
      <c r="V121" s="145"/>
      <c r="W121" s="147"/>
      <c r="X121" s="147"/>
      <c r="Y121" s="146"/>
      <c r="Z121" s="147"/>
      <c r="AA121" s="147"/>
      <c r="AB121" s="147"/>
      <c r="AC121" s="146"/>
      <c r="AD121" s="147"/>
      <c r="AE121" s="147"/>
      <c r="AF121" s="147"/>
    </row>
    <row r="122" spans="1:32" s="132" customFormat="1" ht="13.8" x14ac:dyDescent="0.25">
      <c r="A122" s="252" t="s">
        <v>196</v>
      </c>
      <c r="B122" s="253"/>
      <c r="C122" s="253"/>
      <c r="D122" s="253"/>
      <c r="E122" s="253"/>
      <c r="F122" s="253"/>
      <c r="G122" s="254"/>
      <c r="H122" s="145"/>
      <c r="I122" s="146"/>
      <c r="J122" s="145"/>
      <c r="K122" s="145"/>
      <c r="L122" s="145"/>
      <c r="M122" s="146"/>
      <c r="N122" s="145"/>
      <c r="O122" s="145"/>
      <c r="P122" s="145"/>
      <c r="Q122" s="146"/>
      <c r="R122" s="145"/>
      <c r="S122" s="145"/>
      <c r="T122" s="145"/>
      <c r="U122" s="146"/>
      <c r="V122" s="145"/>
      <c r="W122" s="147"/>
      <c r="X122" s="147"/>
      <c r="Y122" s="146"/>
      <c r="Z122" s="147"/>
      <c r="AA122" s="147"/>
      <c r="AB122" s="147"/>
      <c r="AC122" s="146"/>
      <c r="AD122" s="147"/>
      <c r="AE122" s="147"/>
      <c r="AF122" s="147"/>
    </row>
    <row r="123" spans="1:32" ht="13.8" x14ac:dyDescent="0.25">
      <c r="A123" s="169" t="s">
        <v>38</v>
      </c>
      <c r="B123" s="61"/>
      <c r="C123" s="61"/>
      <c r="D123" s="61"/>
      <c r="E123" s="61"/>
      <c r="F123" s="61"/>
      <c r="G123" s="106"/>
    </row>
    <row r="124" spans="1:32" s="132" customFormat="1" ht="13.8" x14ac:dyDescent="0.25">
      <c r="A124" s="107" t="s">
        <v>7</v>
      </c>
      <c r="B124" s="111"/>
      <c r="C124" s="61"/>
      <c r="D124" s="61"/>
      <c r="E124" s="95"/>
      <c r="F124" s="95"/>
      <c r="G124" s="60" t="s">
        <v>42</v>
      </c>
      <c r="H124" s="149"/>
      <c r="I124" s="150"/>
      <c r="J124" s="150"/>
      <c r="K124" s="150"/>
    </row>
    <row r="125" spans="1:32" s="132" customFormat="1" ht="30" customHeight="1" x14ac:dyDescent="0.25">
      <c r="A125" s="174" t="s">
        <v>45</v>
      </c>
      <c r="B125" s="129">
        <v>1055041</v>
      </c>
      <c r="C125" s="96">
        <v>99515</v>
      </c>
      <c r="D125" s="201">
        <f>C125/B125</f>
        <v>9.4323348571287755E-2</v>
      </c>
      <c r="E125" s="96">
        <v>192641</v>
      </c>
      <c r="F125" s="96">
        <v>174992.3</v>
      </c>
      <c r="G125" s="202">
        <f>E125/F125</f>
        <v>1.1008541518683965</v>
      </c>
      <c r="H125" s="293"/>
      <c r="I125" s="259"/>
      <c r="J125" s="259"/>
      <c r="K125" s="259"/>
      <c r="L125" s="259"/>
      <c r="M125" s="259"/>
    </row>
    <row r="126" spans="1:32" s="132" customFormat="1" ht="31.5" customHeight="1" x14ac:dyDescent="0.25">
      <c r="A126" s="174" t="s">
        <v>59</v>
      </c>
      <c r="B126" s="129">
        <v>179313</v>
      </c>
      <c r="C126" s="96">
        <v>127871</v>
      </c>
      <c r="D126" s="201">
        <f>C126/B126</f>
        <v>0.71311617116438852</v>
      </c>
      <c r="E126" s="96"/>
      <c r="F126" s="96"/>
      <c r="G126" s="202"/>
      <c r="H126" s="151"/>
      <c r="I126" s="152"/>
      <c r="J126" s="152"/>
      <c r="K126" s="152"/>
      <c r="L126" s="152"/>
      <c r="M126" s="152"/>
    </row>
    <row r="127" spans="1:32" s="132" customFormat="1" ht="31.5" customHeight="1" x14ac:dyDescent="0.25">
      <c r="A127" s="174" t="s">
        <v>136</v>
      </c>
      <c r="B127" s="129"/>
      <c r="C127" s="96"/>
      <c r="D127" s="203"/>
      <c r="E127" s="96">
        <v>10000000</v>
      </c>
      <c r="F127" s="96">
        <v>9996869</v>
      </c>
      <c r="G127" s="202">
        <f>E127/F127</f>
        <v>1.0003131980623132</v>
      </c>
      <c r="H127" s="151"/>
      <c r="I127" s="152"/>
      <c r="J127" s="152"/>
      <c r="K127" s="152"/>
      <c r="L127" s="152"/>
      <c r="M127" s="152"/>
    </row>
    <row r="128" spans="1:32" s="132" customFormat="1" ht="31.5" customHeight="1" x14ac:dyDescent="0.25">
      <c r="A128" s="174" t="s">
        <v>137</v>
      </c>
      <c r="B128" s="129"/>
      <c r="C128" s="96"/>
      <c r="D128" s="203"/>
      <c r="E128" s="96">
        <v>5895745.5</v>
      </c>
      <c r="F128" s="96">
        <v>5895444.1699999999</v>
      </c>
      <c r="G128" s="202">
        <f>E128/F128</f>
        <v>1.0000511123490123</v>
      </c>
      <c r="H128" s="151"/>
      <c r="I128" s="152"/>
      <c r="J128" s="152"/>
      <c r="K128" s="152"/>
      <c r="L128" s="152"/>
      <c r="M128" s="152"/>
    </row>
    <row r="129" spans="1:14" s="132" customFormat="1" ht="31.5" customHeight="1" x14ac:dyDescent="0.25">
      <c r="A129" s="174" t="s">
        <v>138</v>
      </c>
      <c r="B129" s="174"/>
      <c r="C129" s="174"/>
      <c r="D129" s="174"/>
      <c r="E129" s="96">
        <v>49000</v>
      </c>
      <c r="F129" s="72">
        <v>0</v>
      </c>
      <c r="G129" s="72">
        <v>0</v>
      </c>
      <c r="H129" s="151"/>
      <c r="I129" s="152"/>
      <c r="J129" s="152"/>
      <c r="K129" s="152"/>
      <c r="L129" s="152"/>
      <c r="M129" s="152"/>
    </row>
    <row r="130" spans="1:14" s="132" customFormat="1" ht="13.8" x14ac:dyDescent="0.25">
      <c r="A130" s="87" t="s">
        <v>9</v>
      </c>
      <c r="B130" s="98"/>
      <c r="C130" s="98"/>
      <c r="D130" s="98"/>
      <c r="E130" s="100"/>
      <c r="F130" s="100"/>
      <c r="G130" s="204"/>
      <c r="H130" s="151"/>
      <c r="I130" s="152"/>
      <c r="J130" s="152"/>
      <c r="K130" s="152"/>
      <c r="L130" s="152"/>
      <c r="M130" s="152"/>
    </row>
    <row r="131" spans="1:14" s="132" customFormat="1" ht="16.2" x14ac:dyDescent="0.25">
      <c r="A131" s="255" t="s">
        <v>156</v>
      </c>
      <c r="B131" s="287"/>
      <c r="C131" s="287"/>
      <c r="D131" s="287"/>
      <c r="E131" s="287"/>
      <c r="F131" s="287"/>
      <c r="G131" s="68"/>
      <c r="H131" s="151"/>
      <c r="I131" s="152"/>
      <c r="J131" s="152"/>
      <c r="K131" s="152"/>
      <c r="L131" s="152"/>
      <c r="M131" s="152"/>
    </row>
    <row r="132" spans="1:14" s="144" customFormat="1" ht="18.75" customHeight="1" x14ac:dyDescent="0.35">
      <c r="A132" s="249" t="s">
        <v>195</v>
      </c>
      <c r="B132" s="250"/>
      <c r="C132" s="250"/>
      <c r="D132" s="250"/>
      <c r="E132" s="250"/>
      <c r="F132" s="250"/>
      <c r="G132" s="191"/>
    </row>
    <row r="133" spans="1:14" s="144" customFormat="1" ht="18.75" customHeight="1" x14ac:dyDescent="0.35">
      <c r="A133" s="249" t="s">
        <v>157</v>
      </c>
      <c r="B133" s="250"/>
      <c r="C133" s="250"/>
      <c r="D133" s="250"/>
      <c r="E133" s="250"/>
      <c r="F133" s="250"/>
      <c r="G133" s="191"/>
    </row>
    <row r="134" spans="1:14" s="132" customFormat="1" ht="13.8" x14ac:dyDescent="0.25">
      <c r="A134" s="108" t="s">
        <v>8</v>
      </c>
      <c r="B134" s="61"/>
      <c r="C134" s="61"/>
      <c r="D134" s="95"/>
      <c r="E134" s="95"/>
      <c r="F134" s="95"/>
      <c r="G134" s="205" t="s">
        <v>23</v>
      </c>
      <c r="H134" s="149"/>
      <c r="I134" s="150"/>
      <c r="J134" s="150"/>
      <c r="K134" s="153"/>
      <c r="L134" s="154"/>
      <c r="M134" s="155"/>
      <c r="N134" s="155"/>
    </row>
    <row r="135" spans="1:14" s="132" customFormat="1" ht="27.6" x14ac:dyDescent="0.25">
      <c r="A135" s="174" t="s">
        <v>37</v>
      </c>
      <c r="B135" s="96">
        <v>10</v>
      </c>
      <c r="C135" s="206">
        <v>0</v>
      </c>
      <c r="D135" s="72">
        <v>0</v>
      </c>
      <c r="E135" s="96">
        <v>100</v>
      </c>
      <c r="F135" s="129">
        <v>100</v>
      </c>
      <c r="G135" s="72">
        <f>F135/E135</f>
        <v>1</v>
      </c>
      <c r="H135" s="149"/>
      <c r="I135" s="150"/>
      <c r="J135" s="150"/>
      <c r="K135" s="153"/>
      <c r="L135" s="154"/>
      <c r="M135" s="155"/>
      <c r="N135" s="155"/>
    </row>
    <row r="136" spans="1:14" s="132" customFormat="1" ht="27.6" x14ac:dyDescent="0.25">
      <c r="A136" s="174" t="s">
        <v>37</v>
      </c>
      <c r="B136" s="96">
        <v>100</v>
      </c>
      <c r="C136" s="206">
        <v>100</v>
      </c>
      <c r="D136" s="72">
        <v>1</v>
      </c>
      <c r="E136" s="72"/>
      <c r="F136" s="86"/>
      <c r="G136" s="72"/>
      <c r="H136" s="258"/>
      <c r="I136" s="259"/>
      <c r="J136" s="259"/>
      <c r="K136" s="259"/>
      <c r="L136" s="259"/>
      <c r="M136" s="259"/>
      <c r="N136" s="259"/>
    </row>
    <row r="137" spans="1:14" s="132" customFormat="1" ht="27.6" x14ac:dyDescent="0.25">
      <c r="A137" s="174" t="s">
        <v>37</v>
      </c>
      <c r="B137" s="96"/>
      <c r="C137" s="206"/>
      <c r="D137" s="72"/>
      <c r="E137" s="72">
        <v>24</v>
      </c>
      <c r="F137" s="86">
        <v>24</v>
      </c>
      <c r="G137" s="72">
        <f>F137/E137</f>
        <v>1</v>
      </c>
      <c r="H137" s="151"/>
      <c r="I137" s="152"/>
      <c r="J137" s="152"/>
      <c r="K137" s="152"/>
      <c r="L137" s="152"/>
      <c r="M137" s="152"/>
      <c r="N137" s="152"/>
    </row>
    <row r="138" spans="1:14" s="132" customFormat="1" ht="27.6" x14ac:dyDescent="0.25">
      <c r="A138" s="174" t="s">
        <v>37</v>
      </c>
      <c r="B138" s="96"/>
      <c r="C138" s="96"/>
      <c r="D138" s="72"/>
      <c r="E138" s="72">
        <v>24</v>
      </c>
      <c r="F138" s="72">
        <v>24</v>
      </c>
      <c r="G138" s="72">
        <f>F138/E138</f>
        <v>1</v>
      </c>
      <c r="H138" s="151"/>
      <c r="I138" s="152"/>
      <c r="J138" s="152"/>
      <c r="K138" s="152"/>
      <c r="L138" s="152"/>
      <c r="M138" s="152"/>
      <c r="N138" s="152"/>
    </row>
    <row r="139" spans="1:14" s="132" customFormat="1" ht="27.6" x14ac:dyDescent="0.25">
      <c r="A139" s="174" t="s">
        <v>37</v>
      </c>
      <c r="B139" s="96"/>
      <c r="C139" s="96"/>
      <c r="D139" s="72"/>
      <c r="E139" s="72">
        <v>100</v>
      </c>
      <c r="F139" s="72">
        <v>0</v>
      </c>
      <c r="G139" s="72">
        <f>F139/E139</f>
        <v>0</v>
      </c>
      <c r="H139" s="151"/>
      <c r="I139" s="152"/>
      <c r="J139" s="152"/>
      <c r="K139" s="152"/>
      <c r="L139" s="152"/>
      <c r="M139" s="152"/>
      <c r="N139" s="152"/>
    </row>
    <row r="140" spans="1:14" s="132" customFormat="1" ht="13.8" x14ac:dyDescent="0.25">
      <c r="A140" s="87" t="s">
        <v>10</v>
      </c>
      <c r="B140" s="88"/>
      <c r="C140" s="88"/>
      <c r="D140" s="89"/>
      <c r="E140" s="74"/>
      <c r="F140" s="74"/>
      <c r="G140" s="90"/>
      <c r="H140" s="151"/>
      <c r="I140" s="152"/>
      <c r="J140" s="152"/>
      <c r="K140" s="152"/>
      <c r="L140" s="152"/>
      <c r="M140" s="152"/>
      <c r="N140" s="152"/>
    </row>
    <row r="141" spans="1:14" s="132" customFormat="1" ht="27.75" customHeight="1" x14ac:dyDescent="0.25">
      <c r="A141" s="288" t="s">
        <v>197</v>
      </c>
      <c r="B141" s="256"/>
      <c r="C141" s="256"/>
      <c r="D141" s="256"/>
      <c r="E141" s="256"/>
      <c r="F141" s="256"/>
      <c r="G141" s="257"/>
      <c r="H141" s="151"/>
      <c r="I141" s="152"/>
      <c r="J141" s="152"/>
      <c r="K141" s="152"/>
      <c r="L141" s="152"/>
      <c r="M141" s="152"/>
      <c r="N141" s="152"/>
    </row>
    <row r="142" spans="1:14" s="132" customFormat="1" ht="13.8" x14ac:dyDescent="0.25">
      <c r="A142" s="252" t="s">
        <v>198</v>
      </c>
      <c r="B142" s="253"/>
      <c r="C142" s="253"/>
      <c r="D142" s="253"/>
      <c r="E142" s="253"/>
      <c r="F142" s="253"/>
      <c r="G142" s="254"/>
      <c r="H142" s="151"/>
      <c r="I142" s="152"/>
      <c r="J142" s="152"/>
      <c r="K142" s="152"/>
      <c r="L142" s="152"/>
      <c r="M142" s="152"/>
      <c r="N142" s="152"/>
    </row>
    <row r="143" spans="1:14" ht="13.8" x14ac:dyDescent="0.25">
      <c r="A143" s="169" t="s">
        <v>34</v>
      </c>
      <c r="B143" s="61"/>
      <c r="C143" s="61"/>
      <c r="D143" s="61"/>
      <c r="E143" s="61"/>
      <c r="F143" s="106"/>
      <c r="G143" s="106"/>
      <c r="I143" s="22"/>
      <c r="J143" s="23"/>
    </row>
    <row r="144" spans="1:14" ht="13.8" x14ac:dyDescent="0.25">
      <c r="A144" s="107" t="s">
        <v>7</v>
      </c>
      <c r="B144" s="61"/>
      <c r="C144" s="61"/>
      <c r="D144" s="61"/>
      <c r="E144" s="61"/>
      <c r="F144" s="61"/>
      <c r="G144" s="60" t="s">
        <v>22</v>
      </c>
      <c r="H144" s="6"/>
      <c r="I144" s="12"/>
      <c r="J144" s="12"/>
      <c r="K144" s="12"/>
    </row>
    <row r="145" spans="1:14" s="132" customFormat="1" ht="13.8" x14ac:dyDescent="0.25">
      <c r="A145" s="193" t="s">
        <v>140</v>
      </c>
      <c r="B145" s="61"/>
      <c r="C145" s="61"/>
      <c r="D145" s="61"/>
      <c r="E145" s="127">
        <v>17405235</v>
      </c>
      <c r="F145" s="127">
        <v>16652662.050000001</v>
      </c>
      <c r="G145" s="207">
        <f>F145/E145</f>
        <v>0.95676168980194753</v>
      </c>
      <c r="H145" s="149"/>
      <c r="I145" s="150"/>
      <c r="J145" s="150"/>
      <c r="K145" s="150"/>
    </row>
    <row r="146" spans="1:14" s="132" customFormat="1" ht="13.8" x14ac:dyDescent="0.25">
      <c r="A146" s="193" t="s">
        <v>139</v>
      </c>
      <c r="B146" s="61"/>
      <c r="C146" s="61"/>
      <c r="D146" s="61"/>
      <c r="E146" s="127">
        <v>100000</v>
      </c>
      <c r="F146" s="127">
        <v>90834.97</v>
      </c>
      <c r="G146" s="207">
        <f>F146/E146</f>
        <v>0.90834970000000004</v>
      </c>
      <c r="H146" s="149"/>
      <c r="I146" s="150"/>
      <c r="J146" s="150"/>
      <c r="K146" s="150"/>
    </row>
    <row r="147" spans="1:14" s="132" customFormat="1" ht="13.8" x14ac:dyDescent="0.25">
      <c r="A147" s="208" t="s">
        <v>60</v>
      </c>
      <c r="B147" s="96">
        <v>5002736</v>
      </c>
      <c r="C147" s="96">
        <v>0</v>
      </c>
      <c r="D147" s="209">
        <v>0</v>
      </c>
      <c r="E147" s="96">
        <v>5002736</v>
      </c>
      <c r="F147" s="96">
        <v>4992736</v>
      </c>
      <c r="G147" s="207">
        <f>F147/E147</f>
        <v>0.99800109380147184</v>
      </c>
      <c r="H147" s="265"/>
      <c r="I147" s="266"/>
      <c r="J147" s="266"/>
      <c r="K147" s="266"/>
      <c r="L147" s="266"/>
      <c r="M147" s="266"/>
    </row>
    <row r="148" spans="1:14" s="132" customFormat="1" ht="13.8" x14ac:dyDescent="0.25">
      <c r="A148" s="208" t="s">
        <v>159</v>
      </c>
      <c r="B148" s="96"/>
      <c r="C148" s="96"/>
      <c r="D148" s="209"/>
      <c r="E148" s="96">
        <v>49000</v>
      </c>
      <c r="F148" s="96">
        <v>0</v>
      </c>
      <c r="G148" s="207">
        <f>F148/E148</f>
        <v>0</v>
      </c>
      <c r="H148" s="159"/>
      <c r="I148" s="149"/>
      <c r="J148" s="149"/>
      <c r="K148" s="149"/>
      <c r="L148" s="149"/>
      <c r="M148" s="149"/>
    </row>
    <row r="149" spans="1:14" s="132" customFormat="1" ht="13.8" x14ac:dyDescent="0.25">
      <c r="A149" s="87" t="s">
        <v>9</v>
      </c>
      <c r="B149" s="98"/>
      <c r="C149" s="98"/>
      <c r="D149" s="98"/>
      <c r="E149" s="100"/>
      <c r="F149" s="100"/>
      <c r="G149" s="127"/>
      <c r="H149" s="159"/>
      <c r="I149" s="149"/>
      <c r="J149" s="149"/>
      <c r="K149" s="149"/>
      <c r="L149" s="149"/>
      <c r="M149" s="149"/>
    </row>
    <row r="150" spans="1:14" s="132" customFormat="1" ht="14.4" x14ac:dyDescent="0.3">
      <c r="A150" s="243" t="s">
        <v>158</v>
      </c>
      <c r="B150" s="198"/>
      <c r="C150" s="198"/>
      <c r="D150" s="198"/>
      <c r="E150" s="199"/>
      <c r="F150" s="199"/>
      <c r="G150" s="199"/>
      <c r="H150" s="159"/>
      <c r="I150" s="149"/>
      <c r="J150" s="149"/>
      <c r="K150" s="149"/>
      <c r="L150" s="149"/>
      <c r="M150" s="149"/>
    </row>
    <row r="151" spans="1:14" s="132" customFormat="1" ht="16.2" x14ac:dyDescent="0.35">
      <c r="A151" s="243" t="s">
        <v>160</v>
      </c>
      <c r="B151" s="198"/>
      <c r="C151" s="198"/>
      <c r="D151" s="198"/>
      <c r="E151" s="199"/>
      <c r="F151" s="199"/>
      <c r="G151" s="199"/>
      <c r="H151" s="159"/>
      <c r="I151" s="149"/>
      <c r="J151" s="149"/>
      <c r="K151" s="149"/>
      <c r="L151" s="149"/>
      <c r="M151" s="149"/>
    </row>
    <row r="152" spans="1:14" s="132" customFormat="1" ht="13.8" x14ac:dyDescent="0.25">
      <c r="A152" s="283" t="s">
        <v>161</v>
      </c>
      <c r="B152" s="283"/>
      <c r="C152" s="283"/>
      <c r="D152" s="283"/>
      <c r="E152" s="283"/>
      <c r="F152" s="283"/>
      <c r="G152" s="199"/>
      <c r="H152" s="159"/>
      <c r="I152" s="149"/>
      <c r="J152" s="149"/>
      <c r="K152" s="149"/>
      <c r="L152" s="149"/>
      <c r="M152" s="149"/>
    </row>
    <row r="153" spans="1:14" s="132" customFormat="1" ht="13.8" x14ac:dyDescent="0.25">
      <c r="A153" s="107" t="s">
        <v>8</v>
      </c>
      <c r="B153" s="61"/>
      <c r="C153" s="61"/>
      <c r="D153" s="61"/>
      <c r="E153" s="61"/>
      <c r="F153" s="61"/>
      <c r="G153" s="103" t="s">
        <v>23</v>
      </c>
      <c r="H153" s="149"/>
      <c r="I153" s="150"/>
      <c r="J153" s="150"/>
      <c r="K153" s="153"/>
      <c r="L153" s="154"/>
      <c r="M153" s="155"/>
      <c r="N153" s="155"/>
    </row>
    <row r="154" spans="1:14" s="132" customFormat="1" ht="27.6" x14ac:dyDescent="0.25">
      <c r="A154" s="208" t="s">
        <v>37</v>
      </c>
      <c r="B154" s="180">
        <v>92</v>
      </c>
      <c r="C154" s="92">
        <v>0</v>
      </c>
      <c r="D154" s="92">
        <v>0</v>
      </c>
      <c r="E154" s="72">
        <v>32</v>
      </c>
      <c r="F154" s="72">
        <v>32</v>
      </c>
      <c r="G154" s="72">
        <f>F154/E154</f>
        <v>1</v>
      </c>
      <c r="H154" s="293"/>
      <c r="I154" s="259"/>
      <c r="J154" s="259"/>
      <c r="K154" s="259"/>
      <c r="L154" s="259"/>
      <c r="M154" s="259"/>
      <c r="N154" s="259"/>
    </row>
    <row r="155" spans="1:14" s="132" customFormat="1" ht="13.8" x14ac:dyDescent="0.25">
      <c r="A155" s="64" t="s">
        <v>10</v>
      </c>
      <c r="B155" s="65"/>
      <c r="C155" s="65"/>
      <c r="D155" s="73"/>
      <c r="E155" s="105"/>
      <c r="F155" s="105"/>
      <c r="G155" s="75"/>
      <c r="H155" s="156"/>
      <c r="I155" s="157"/>
      <c r="J155" s="157"/>
      <c r="K155" s="157"/>
      <c r="L155" s="157"/>
      <c r="M155" s="157"/>
      <c r="N155" s="157"/>
    </row>
    <row r="156" spans="1:14" s="132" customFormat="1" ht="16.2" x14ac:dyDescent="0.25">
      <c r="A156" s="255" t="s">
        <v>199</v>
      </c>
      <c r="B156" s="256"/>
      <c r="C156" s="256"/>
      <c r="D156" s="256"/>
      <c r="E156" s="256"/>
      <c r="F156" s="256"/>
      <c r="G156" s="257"/>
      <c r="H156" s="156"/>
      <c r="I156" s="157"/>
      <c r="J156" s="157"/>
      <c r="K156" s="157"/>
      <c r="L156" s="157"/>
      <c r="M156" s="157"/>
      <c r="N156" s="157"/>
    </row>
    <row r="157" spans="1:14" s="132" customFormat="1" ht="13.8" x14ac:dyDescent="0.25">
      <c r="A157" s="252" t="s">
        <v>200</v>
      </c>
      <c r="B157" s="253"/>
      <c r="C157" s="253"/>
      <c r="D157" s="253"/>
      <c r="E157" s="253"/>
      <c r="F157" s="253"/>
      <c r="G157" s="254"/>
      <c r="I157" s="160"/>
      <c r="J157" s="161"/>
      <c r="K157" s="162"/>
    </row>
    <row r="158" spans="1:14" ht="19.5" customHeight="1" x14ac:dyDescent="0.25">
      <c r="A158" s="169" t="s">
        <v>33</v>
      </c>
      <c r="B158" s="61"/>
      <c r="C158" s="61"/>
      <c r="D158" s="61"/>
      <c r="E158" s="112"/>
      <c r="F158" s="61"/>
      <c r="G158" s="106"/>
    </row>
    <row r="159" spans="1:14" s="132" customFormat="1" ht="16.5" customHeight="1" x14ac:dyDescent="0.25">
      <c r="A159" s="107" t="s">
        <v>7</v>
      </c>
      <c r="B159" s="61"/>
      <c r="C159" s="61"/>
      <c r="D159" s="61"/>
      <c r="E159" s="61"/>
      <c r="F159" s="61"/>
      <c r="G159" s="60" t="s">
        <v>42</v>
      </c>
      <c r="H159" s="158"/>
      <c r="I159" s="150"/>
      <c r="J159" s="150"/>
      <c r="K159" s="150"/>
    </row>
    <row r="160" spans="1:14" s="132" customFormat="1" ht="30" customHeight="1" x14ac:dyDescent="0.25">
      <c r="A160" s="210" t="s">
        <v>45</v>
      </c>
      <c r="B160" s="62">
        <v>10780700</v>
      </c>
      <c r="C160" s="62">
        <v>1912552</v>
      </c>
      <c r="D160" s="72">
        <f>B160/C160</f>
        <v>5.6368140578661388</v>
      </c>
      <c r="E160" s="62">
        <v>1283987</v>
      </c>
      <c r="F160" s="62">
        <v>1270239.1599999999</v>
      </c>
      <c r="G160" s="72">
        <f>F160/E160</f>
        <v>0.98929285109584442</v>
      </c>
      <c r="H160" s="265"/>
      <c r="I160" s="266"/>
      <c r="J160" s="266"/>
      <c r="K160" s="266"/>
      <c r="L160" s="266"/>
      <c r="M160" s="266"/>
    </row>
    <row r="161" spans="1:14" s="132" customFormat="1" ht="14.4" x14ac:dyDescent="0.3">
      <c r="A161" s="210" t="s">
        <v>24</v>
      </c>
      <c r="B161" s="211">
        <v>4173250</v>
      </c>
      <c r="C161" s="81">
        <v>3552244</v>
      </c>
      <c r="D161" s="72">
        <f>B161/C161</f>
        <v>1.1748207611864501</v>
      </c>
      <c r="E161" s="211">
        <v>2241315</v>
      </c>
      <c r="F161" s="81">
        <v>2057105.29</v>
      </c>
      <c r="G161" s="72">
        <f>F161/E161</f>
        <v>0.91781177121466639</v>
      </c>
    </row>
    <row r="162" spans="1:14" s="132" customFormat="1" ht="15" customHeight="1" x14ac:dyDescent="0.25">
      <c r="A162" s="64" t="s">
        <v>9</v>
      </c>
      <c r="B162" s="98"/>
      <c r="C162" s="98"/>
      <c r="D162" s="98"/>
      <c r="E162" s="100"/>
      <c r="F162" s="100"/>
      <c r="G162" s="67"/>
    </row>
    <row r="163" spans="1:14" s="132" customFormat="1" ht="14.25" customHeight="1" x14ac:dyDescent="0.35">
      <c r="A163" s="280" t="s">
        <v>168</v>
      </c>
      <c r="B163" s="289"/>
      <c r="C163" s="289"/>
      <c r="D163" s="289"/>
      <c r="E163" s="289"/>
      <c r="F163" s="289"/>
      <c r="G163" s="68"/>
    </row>
    <row r="164" spans="1:14" s="132" customFormat="1" ht="14.4" x14ac:dyDescent="0.3">
      <c r="A164" s="243" t="s">
        <v>167</v>
      </c>
      <c r="B164" s="198"/>
      <c r="C164" s="198"/>
      <c r="D164" s="198"/>
      <c r="E164" s="199"/>
      <c r="F164" s="199"/>
      <c r="G164" s="199"/>
      <c r="H164" s="159"/>
      <c r="I164" s="158"/>
      <c r="J164" s="158"/>
      <c r="K164" s="158"/>
      <c r="L164" s="158"/>
      <c r="M164" s="158"/>
    </row>
    <row r="165" spans="1:14" s="132" customFormat="1" ht="13.8" x14ac:dyDescent="0.25">
      <c r="A165" s="283" t="s">
        <v>169</v>
      </c>
      <c r="B165" s="283"/>
      <c r="C165" s="283"/>
      <c r="D165" s="283"/>
      <c r="E165" s="283"/>
      <c r="F165" s="283"/>
      <c r="G165" s="199"/>
      <c r="H165" s="159"/>
      <c r="I165" s="158"/>
      <c r="J165" s="158"/>
      <c r="K165" s="158"/>
      <c r="L165" s="158"/>
      <c r="M165" s="158"/>
    </row>
    <row r="166" spans="1:14" s="132" customFormat="1" ht="21" customHeight="1" x14ac:dyDescent="0.25">
      <c r="A166" s="58" t="s">
        <v>8</v>
      </c>
      <c r="B166" s="61"/>
      <c r="C166" s="61"/>
      <c r="D166" s="61"/>
      <c r="E166" s="61"/>
      <c r="F166" s="61"/>
      <c r="G166" s="103" t="s">
        <v>23</v>
      </c>
      <c r="H166" s="158"/>
      <c r="I166" s="150"/>
      <c r="J166" s="150"/>
      <c r="K166" s="153"/>
      <c r="L166" s="154"/>
      <c r="M166" s="155"/>
      <c r="N166" s="155"/>
    </row>
    <row r="167" spans="1:14" s="132" customFormat="1" ht="29.25" customHeight="1" x14ac:dyDescent="0.25">
      <c r="A167" s="210" t="s">
        <v>141</v>
      </c>
      <c r="B167" s="61"/>
      <c r="C167" s="61"/>
      <c r="D167" s="61"/>
      <c r="E167" s="61">
        <v>100</v>
      </c>
      <c r="F167" s="61">
        <v>92</v>
      </c>
      <c r="G167" s="106">
        <f>F167/E167</f>
        <v>0.92</v>
      </c>
      <c r="H167" s="158"/>
      <c r="I167" s="150"/>
      <c r="J167" s="150"/>
      <c r="K167" s="153"/>
      <c r="L167" s="154"/>
      <c r="M167" s="155"/>
      <c r="N167" s="155"/>
    </row>
    <row r="168" spans="1:14" s="132" customFormat="1" ht="27.75" customHeight="1" x14ac:dyDescent="0.25">
      <c r="A168" s="210" t="s">
        <v>142</v>
      </c>
      <c r="B168" s="61"/>
      <c r="C168" s="61"/>
      <c r="D168" s="61"/>
      <c r="E168" s="61">
        <v>100</v>
      </c>
      <c r="F168" s="61">
        <v>92</v>
      </c>
      <c r="G168" s="106">
        <f>F168/E168</f>
        <v>0.92</v>
      </c>
      <c r="H168" s="158"/>
      <c r="I168" s="150"/>
      <c r="J168" s="150"/>
      <c r="K168" s="153"/>
      <c r="L168" s="154"/>
      <c r="M168" s="155"/>
      <c r="N168" s="155"/>
    </row>
    <row r="169" spans="1:14" s="132" customFormat="1" ht="42" x14ac:dyDescent="0.25">
      <c r="A169" s="208" t="s">
        <v>35</v>
      </c>
      <c r="B169" s="72">
        <v>1</v>
      </c>
      <c r="C169" s="72">
        <v>1</v>
      </c>
      <c r="D169" s="72">
        <f>C169/B169</f>
        <v>1</v>
      </c>
      <c r="E169" s="72"/>
      <c r="F169" s="72"/>
      <c r="G169" s="72"/>
      <c r="H169" s="265"/>
      <c r="I169" s="266"/>
      <c r="J169" s="266"/>
      <c r="K169" s="266"/>
      <c r="L169" s="266"/>
      <c r="M169" s="266"/>
      <c r="N169" s="266"/>
    </row>
    <row r="170" spans="1:14" s="132" customFormat="1" ht="29.25" customHeight="1" x14ac:dyDescent="0.25">
      <c r="A170" s="208" t="s">
        <v>64</v>
      </c>
      <c r="B170" s="72">
        <v>3</v>
      </c>
      <c r="C170" s="72">
        <v>3</v>
      </c>
      <c r="D170" s="72">
        <f>C170/B170</f>
        <v>1</v>
      </c>
      <c r="E170" s="72">
        <v>0</v>
      </c>
      <c r="F170" s="72"/>
      <c r="G170" s="72"/>
      <c r="I170" s="160"/>
      <c r="J170" s="161"/>
    </row>
    <row r="171" spans="1:14" s="132" customFormat="1" ht="13.8" x14ac:dyDescent="0.25">
      <c r="A171" s="64" t="s">
        <v>10</v>
      </c>
      <c r="B171" s="98"/>
      <c r="C171" s="98"/>
      <c r="D171" s="212"/>
      <c r="E171" s="74"/>
      <c r="F171" s="74"/>
      <c r="G171" s="75"/>
      <c r="I171" s="160"/>
      <c r="J171" s="161"/>
    </row>
    <row r="172" spans="1:14" s="132" customFormat="1" ht="16.2" x14ac:dyDescent="0.35">
      <c r="A172" s="249" t="s">
        <v>170</v>
      </c>
      <c r="B172" s="250"/>
      <c r="C172" s="250"/>
      <c r="D172" s="250"/>
      <c r="E172" s="250"/>
      <c r="F172" s="250"/>
      <c r="G172" s="251"/>
      <c r="I172" s="160"/>
      <c r="J172" s="161"/>
    </row>
    <row r="173" spans="1:14" s="132" customFormat="1" ht="13.8" x14ac:dyDescent="0.25">
      <c r="A173" s="252" t="s">
        <v>201</v>
      </c>
      <c r="B173" s="253"/>
      <c r="C173" s="253"/>
      <c r="D173" s="253"/>
      <c r="E173" s="253"/>
      <c r="F173" s="253"/>
      <c r="G173" s="254"/>
      <c r="I173" s="160"/>
      <c r="J173" s="161"/>
    </row>
    <row r="174" spans="1:14" ht="13.8" x14ac:dyDescent="0.25">
      <c r="A174" s="240" t="s">
        <v>36</v>
      </c>
      <c r="B174" s="55"/>
      <c r="C174" s="55"/>
      <c r="D174" s="55"/>
      <c r="E174" s="55"/>
      <c r="F174" s="55"/>
      <c r="G174" s="56"/>
    </row>
    <row r="175" spans="1:14" s="132" customFormat="1" ht="13.8" x14ac:dyDescent="0.25">
      <c r="A175" s="58" t="s">
        <v>7</v>
      </c>
      <c r="B175" s="172"/>
      <c r="C175" s="172"/>
      <c r="D175" s="172"/>
      <c r="E175" s="59"/>
      <c r="F175" s="59"/>
      <c r="G175" s="60" t="s">
        <v>42</v>
      </c>
      <c r="H175" s="158"/>
      <c r="I175" s="150"/>
      <c r="J175" s="150"/>
      <c r="K175" s="150"/>
    </row>
    <row r="176" spans="1:14" s="132" customFormat="1" ht="29.25" customHeight="1" x14ac:dyDescent="0.25">
      <c r="A176" s="213" t="s">
        <v>41</v>
      </c>
      <c r="B176" s="96">
        <v>28409265</v>
      </c>
      <c r="C176" s="96">
        <v>24552682</v>
      </c>
      <c r="D176" s="214">
        <f>B176/C176</f>
        <v>1.1570737974776035</v>
      </c>
      <c r="E176" s="96">
        <v>16000000</v>
      </c>
      <c r="F176" s="96">
        <v>6888654.3499999996</v>
      </c>
      <c r="G176" s="86">
        <f>F176/E176</f>
        <v>0.43054089687499997</v>
      </c>
      <c r="H176" s="265"/>
      <c r="I176" s="266"/>
      <c r="J176" s="266"/>
      <c r="K176" s="266"/>
      <c r="L176" s="266"/>
      <c r="M176" s="266"/>
    </row>
    <row r="177" spans="1:17" s="132" customFormat="1" ht="27.6" x14ac:dyDescent="0.25">
      <c r="A177" s="208" t="s">
        <v>44</v>
      </c>
      <c r="B177" s="96">
        <v>101128</v>
      </c>
      <c r="C177" s="96">
        <v>101128</v>
      </c>
      <c r="D177" s="214">
        <f>B177/C177</f>
        <v>1</v>
      </c>
      <c r="E177" s="215"/>
      <c r="F177" s="215"/>
      <c r="G177" s="86"/>
      <c r="J177" s="158"/>
      <c r="K177" s="150"/>
      <c r="L177" s="150"/>
      <c r="M177" s="150"/>
      <c r="Q177" s="163"/>
    </row>
    <row r="178" spans="1:17" s="132" customFormat="1" ht="31.2" x14ac:dyDescent="0.25">
      <c r="A178" s="216" t="s">
        <v>65</v>
      </c>
      <c r="B178" s="96">
        <v>1488194</v>
      </c>
      <c r="C178" s="96">
        <v>1476983</v>
      </c>
      <c r="D178" s="96">
        <f>B178/C178</f>
        <v>1.00759047328236</v>
      </c>
      <c r="E178" s="62"/>
      <c r="F178" s="81"/>
      <c r="G178" s="86"/>
      <c r="J178" s="158"/>
      <c r="K178" s="150"/>
      <c r="L178" s="150"/>
      <c r="M178" s="150"/>
      <c r="Q178" s="163"/>
    </row>
    <row r="179" spans="1:17" s="132" customFormat="1" ht="13.8" x14ac:dyDescent="0.25">
      <c r="A179" s="64" t="s">
        <v>9</v>
      </c>
      <c r="B179" s="65"/>
      <c r="C179" s="65"/>
      <c r="D179" s="65"/>
      <c r="E179" s="66"/>
      <c r="F179" s="66"/>
      <c r="G179" s="67"/>
      <c r="I179" s="162"/>
      <c r="J179" s="159"/>
      <c r="K179" s="158"/>
      <c r="L179" s="158"/>
      <c r="M179" s="158"/>
      <c r="N179" s="158"/>
      <c r="O179" s="158"/>
    </row>
    <row r="180" spans="1:17" s="132" customFormat="1" ht="16.2" x14ac:dyDescent="0.35">
      <c r="A180" s="249" t="s">
        <v>171</v>
      </c>
      <c r="B180" s="250"/>
      <c r="C180" s="250"/>
      <c r="D180" s="250"/>
      <c r="E180" s="250"/>
      <c r="F180" s="250"/>
      <c r="G180" s="68"/>
      <c r="I180" s="164"/>
    </row>
    <row r="181" spans="1:17" s="132" customFormat="1" ht="14.4" x14ac:dyDescent="0.3">
      <c r="A181" s="243" t="s">
        <v>172</v>
      </c>
      <c r="B181" s="198"/>
      <c r="C181" s="198"/>
      <c r="D181" s="198"/>
      <c r="E181" s="199"/>
      <c r="F181" s="199"/>
      <c r="G181" s="199"/>
      <c r="H181" s="159"/>
      <c r="I181" s="158"/>
      <c r="J181" s="158"/>
      <c r="K181" s="158"/>
      <c r="L181" s="158"/>
      <c r="M181" s="158"/>
    </row>
    <row r="182" spans="1:17" s="132" customFormat="1" ht="13.8" x14ac:dyDescent="0.25">
      <c r="A182" s="283" t="s">
        <v>173</v>
      </c>
      <c r="B182" s="283"/>
      <c r="C182" s="283"/>
      <c r="D182" s="283"/>
      <c r="E182" s="283"/>
      <c r="F182" s="283"/>
      <c r="G182" s="199"/>
      <c r="H182" s="159"/>
      <c r="I182" s="158"/>
      <c r="J182" s="158"/>
      <c r="K182" s="158"/>
      <c r="L182" s="158"/>
      <c r="M182" s="158"/>
    </row>
    <row r="183" spans="1:17" s="132" customFormat="1" ht="16.5" customHeight="1" x14ac:dyDescent="0.25">
      <c r="A183" s="69" t="s">
        <v>8</v>
      </c>
      <c r="B183" s="70"/>
      <c r="C183" s="70"/>
      <c r="D183" s="70"/>
      <c r="E183" s="70"/>
      <c r="F183" s="70"/>
      <c r="G183" s="71" t="s">
        <v>23</v>
      </c>
      <c r="H183" s="158"/>
      <c r="I183" s="165"/>
      <c r="J183" s="150"/>
      <c r="K183" s="153"/>
      <c r="L183" s="154"/>
      <c r="M183" s="155"/>
      <c r="N183" s="155"/>
    </row>
    <row r="184" spans="1:17" s="132" customFormat="1" ht="31.5" customHeight="1" x14ac:dyDescent="0.25">
      <c r="A184" s="193" t="s">
        <v>143</v>
      </c>
      <c r="B184" s="70"/>
      <c r="C184" s="70"/>
      <c r="D184" s="70"/>
      <c r="E184" s="217">
        <v>20</v>
      </c>
      <c r="F184" s="217">
        <v>20</v>
      </c>
      <c r="G184" s="71">
        <f>F184/E184</f>
        <v>1</v>
      </c>
      <c r="H184" s="158"/>
      <c r="I184" s="165"/>
      <c r="J184" s="150"/>
      <c r="K184" s="153"/>
      <c r="L184" s="154"/>
      <c r="M184" s="155"/>
      <c r="N184" s="155"/>
    </row>
    <row r="185" spans="1:17" s="132" customFormat="1" ht="18.75" customHeight="1" x14ac:dyDescent="0.25">
      <c r="A185" s="193" t="s">
        <v>67</v>
      </c>
      <c r="B185" s="96">
        <v>100</v>
      </c>
      <c r="C185" s="96">
        <v>100</v>
      </c>
      <c r="D185" s="96">
        <v>1</v>
      </c>
      <c r="E185" s="218"/>
      <c r="F185" s="218"/>
      <c r="G185" s="72"/>
    </row>
    <row r="186" spans="1:17" s="132" customFormat="1" ht="26.25" customHeight="1" x14ac:dyDescent="0.25">
      <c r="A186" s="208" t="s">
        <v>66</v>
      </c>
      <c r="B186" s="96">
        <v>100</v>
      </c>
      <c r="C186" s="96">
        <v>100</v>
      </c>
      <c r="D186" s="96">
        <v>1</v>
      </c>
      <c r="E186" s="218"/>
      <c r="F186" s="218"/>
      <c r="G186" s="72"/>
    </row>
    <row r="187" spans="1:17" s="132" customFormat="1" ht="30.75" customHeight="1" x14ac:dyDescent="0.25">
      <c r="A187" s="219" t="s">
        <v>66</v>
      </c>
      <c r="B187" s="96">
        <v>100</v>
      </c>
      <c r="C187" s="96">
        <v>100</v>
      </c>
      <c r="D187" s="96">
        <v>1</v>
      </c>
      <c r="E187" s="72"/>
      <c r="F187" s="72"/>
      <c r="G187" s="72"/>
    </row>
    <row r="188" spans="1:17" s="132" customFormat="1" ht="17.25" customHeight="1" x14ac:dyDescent="0.25">
      <c r="A188" s="64" t="s">
        <v>10</v>
      </c>
      <c r="B188" s="65"/>
      <c r="C188" s="65"/>
      <c r="D188" s="73"/>
      <c r="E188" s="74"/>
      <c r="F188" s="74"/>
      <c r="G188" s="75"/>
    </row>
    <row r="189" spans="1:17" s="132" customFormat="1" ht="18.75" customHeight="1" x14ac:dyDescent="0.35">
      <c r="A189" s="249" t="s">
        <v>181</v>
      </c>
      <c r="B189" s="250"/>
      <c r="C189" s="250"/>
      <c r="D189" s="250"/>
      <c r="E189" s="250"/>
      <c r="F189" s="250"/>
      <c r="G189" s="251"/>
    </row>
    <row r="190" spans="1:17" ht="18.75" customHeight="1" x14ac:dyDescent="0.25">
      <c r="A190" s="252" t="s">
        <v>174</v>
      </c>
      <c r="B190" s="253"/>
      <c r="C190" s="253"/>
      <c r="D190" s="253"/>
      <c r="E190" s="253"/>
      <c r="F190" s="253"/>
      <c r="G190" s="254"/>
    </row>
    <row r="191" spans="1:17" ht="13.8" x14ac:dyDescent="0.25">
      <c r="A191" s="169" t="s">
        <v>100</v>
      </c>
      <c r="B191" s="61"/>
      <c r="C191" s="61"/>
      <c r="D191" s="61"/>
      <c r="E191" s="61"/>
      <c r="F191" s="61"/>
      <c r="G191" s="93"/>
    </row>
    <row r="192" spans="1:17" ht="13.8" x14ac:dyDescent="0.25">
      <c r="A192" s="107" t="s">
        <v>7</v>
      </c>
      <c r="B192" s="61"/>
      <c r="C192" s="61"/>
      <c r="D192" s="61"/>
      <c r="E192" s="61"/>
      <c r="F192" s="61"/>
      <c r="G192" s="60" t="s">
        <v>42</v>
      </c>
      <c r="H192" s="6"/>
      <c r="I192" s="12"/>
      <c r="J192" s="12"/>
      <c r="K192" s="12"/>
    </row>
    <row r="193" spans="1:14" ht="18.75" customHeight="1" x14ac:dyDescent="0.3">
      <c r="A193" s="210" t="s">
        <v>24</v>
      </c>
      <c r="B193" s="96">
        <v>0</v>
      </c>
      <c r="C193" s="109">
        <v>0</v>
      </c>
      <c r="D193" s="72">
        <v>0</v>
      </c>
      <c r="E193" s="85">
        <v>1314654</v>
      </c>
      <c r="F193" s="96">
        <v>1314654</v>
      </c>
      <c r="G193" s="106">
        <v>1</v>
      </c>
      <c r="H193" s="269"/>
      <c r="I193" s="270"/>
      <c r="J193" s="270"/>
      <c r="K193" s="270"/>
      <c r="L193" s="270"/>
      <c r="M193" s="270"/>
    </row>
    <row r="194" spans="1:14" ht="15" customHeight="1" x14ac:dyDescent="0.25">
      <c r="A194" s="64" t="s">
        <v>9</v>
      </c>
      <c r="B194" s="98"/>
      <c r="C194" s="98"/>
      <c r="D194" s="98"/>
      <c r="E194" s="100"/>
      <c r="F194" s="100"/>
      <c r="G194" s="67"/>
      <c r="I194" s="1"/>
    </row>
    <row r="195" spans="1:14" ht="15" customHeight="1" x14ac:dyDescent="0.35">
      <c r="A195" s="280" t="s">
        <v>25</v>
      </c>
      <c r="B195" s="289"/>
      <c r="C195" s="289"/>
      <c r="D195" s="289"/>
      <c r="E195" s="289"/>
      <c r="F195" s="289"/>
      <c r="G195" s="68"/>
      <c r="I195" s="1"/>
    </row>
    <row r="196" spans="1:14" ht="13.8" x14ac:dyDescent="0.25">
      <c r="A196" s="58" t="s">
        <v>8</v>
      </c>
      <c r="B196" s="61"/>
      <c r="C196" s="61"/>
      <c r="D196" s="61"/>
      <c r="E196" s="61"/>
      <c r="F196" s="61"/>
      <c r="G196" s="103" t="s">
        <v>23</v>
      </c>
      <c r="H196" s="6"/>
      <c r="I196" s="12"/>
      <c r="J196" s="12"/>
      <c r="K196" s="24"/>
      <c r="L196" s="17"/>
      <c r="M196" s="13"/>
      <c r="N196" s="13"/>
    </row>
    <row r="197" spans="1:14" ht="18" customHeight="1" x14ac:dyDescent="0.25">
      <c r="A197" s="208" t="s">
        <v>144</v>
      </c>
      <c r="B197" s="96"/>
      <c r="C197" s="85"/>
      <c r="D197" s="72"/>
      <c r="E197" s="72">
        <v>100</v>
      </c>
      <c r="F197" s="110">
        <v>100</v>
      </c>
      <c r="G197" s="72">
        <f>F197/E197</f>
        <v>1</v>
      </c>
      <c r="H197" s="260"/>
      <c r="I197" s="261"/>
      <c r="J197" s="261"/>
      <c r="K197" s="261"/>
      <c r="L197" s="261"/>
      <c r="M197" s="261"/>
      <c r="N197" s="261"/>
    </row>
    <row r="198" spans="1:14" ht="15" customHeight="1" x14ac:dyDescent="0.25">
      <c r="A198" s="64" t="s">
        <v>10</v>
      </c>
      <c r="B198" s="65"/>
      <c r="C198" s="65"/>
      <c r="D198" s="73"/>
      <c r="E198" s="105"/>
      <c r="F198" s="105"/>
      <c r="G198" s="75"/>
    </row>
    <row r="199" spans="1:14" ht="15" customHeight="1" x14ac:dyDescent="0.25">
      <c r="A199" s="290" t="s">
        <v>26</v>
      </c>
      <c r="B199" s="291"/>
      <c r="C199" s="291"/>
      <c r="D199" s="291"/>
      <c r="E199" s="291"/>
      <c r="F199" s="291"/>
      <c r="G199" s="292"/>
    </row>
    <row r="200" spans="1:14" ht="15" customHeight="1" x14ac:dyDescent="0.25">
      <c r="A200" s="252" t="s">
        <v>203</v>
      </c>
      <c r="B200" s="253"/>
      <c r="C200" s="253"/>
      <c r="D200" s="253"/>
      <c r="E200" s="253"/>
      <c r="F200" s="253"/>
      <c r="G200" s="254"/>
    </row>
    <row r="201" spans="1:14" ht="13.8" x14ac:dyDescent="0.25">
      <c r="A201" s="169" t="s">
        <v>101</v>
      </c>
      <c r="B201" s="61"/>
      <c r="C201" s="61"/>
      <c r="D201" s="61"/>
      <c r="E201" s="61"/>
      <c r="F201" s="61"/>
      <c r="G201" s="106"/>
    </row>
    <row r="202" spans="1:14" ht="13.8" x14ac:dyDescent="0.25">
      <c r="A202" s="94" t="s">
        <v>7</v>
      </c>
      <c r="B202" s="61"/>
      <c r="C202" s="61"/>
      <c r="D202" s="61"/>
      <c r="E202" s="95"/>
      <c r="F202" s="95"/>
      <c r="G202" s="60" t="s">
        <v>42</v>
      </c>
      <c r="H202" s="6"/>
      <c r="I202" s="12"/>
      <c r="J202" s="12"/>
      <c r="K202" s="12"/>
    </row>
    <row r="203" spans="1:14" ht="27.6" x14ac:dyDescent="0.25">
      <c r="A203" s="194" t="s">
        <v>146</v>
      </c>
      <c r="B203" s="111"/>
      <c r="C203" s="61"/>
      <c r="D203" s="111"/>
      <c r="E203" s="136">
        <v>848667</v>
      </c>
      <c r="F203" s="136">
        <v>798666.67</v>
      </c>
      <c r="G203" s="96">
        <f>F203/E203</f>
        <v>0.94108368771261286</v>
      </c>
      <c r="H203" s="6"/>
      <c r="I203" s="12"/>
      <c r="J203" s="12"/>
      <c r="K203" s="12"/>
    </row>
    <row r="204" spans="1:14" ht="33" customHeight="1" x14ac:dyDescent="0.25">
      <c r="A204" s="174" t="s">
        <v>145</v>
      </c>
      <c r="B204" s="129"/>
      <c r="C204" s="96"/>
      <c r="D204" s="63"/>
      <c r="E204" s="96">
        <v>1490800</v>
      </c>
      <c r="F204" s="96">
        <v>1276000</v>
      </c>
      <c r="G204" s="96">
        <f>F204/E204</f>
        <v>0.85591628655755303</v>
      </c>
    </row>
    <row r="205" spans="1:14" ht="18" customHeight="1" x14ac:dyDescent="0.25">
      <c r="A205" s="87" t="s">
        <v>9</v>
      </c>
      <c r="B205" s="98"/>
      <c r="C205" s="98"/>
      <c r="D205" s="98"/>
      <c r="E205" s="100"/>
      <c r="F205" s="100"/>
      <c r="G205" s="67"/>
    </row>
    <row r="206" spans="1:14" s="132" customFormat="1" ht="18.75" customHeight="1" x14ac:dyDescent="0.25">
      <c r="A206" s="241" t="s">
        <v>180</v>
      </c>
      <c r="B206" s="242"/>
      <c r="C206" s="242"/>
      <c r="D206" s="242"/>
      <c r="E206" s="242"/>
      <c r="F206" s="242"/>
      <c r="G206" s="239"/>
    </row>
    <row r="207" spans="1:14" ht="13.8" x14ac:dyDescent="0.25">
      <c r="A207" s="58" t="s">
        <v>8</v>
      </c>
      <c r="B207" s="61"/>
      <c r="C207" s="61"/>
      <c r="D207" s="61"/>
      <c r="E207" s="106"/>
      <c r="F207" s="106"/>
      <c r="G207" s="103" t="s">
        <v>23</v>
      </c>
      <c r="H207" s="6"/>
      <c r="I207" s="12"/>
      <c r="J207" s="12"/>
      <c r="K207" s="24"/>
      <c r="L207" s="17"/>
      <c r="M207" s="13"/>
      <c r="N207" s="13"/>
    </row>
    <row r="208" spans="1:14" ht="27.6" x14ac:dyDescent="0.25">
      <c r="A208" s="220" t="s">
        <v>106</v>
      </c>
      <c r="B208" s="61"/>
      <c r="C208" s="61"/>
      <c r="D208" s="61"/>
      <c r="E208" s="106">
        <v>100</v>
      </c>
      <c r="F208" s="106">
        <v>100</v>
      </c>
      <c r="G208" s="103">
        <f>F208/E208</f>
        <v>1</v>
      </c>
      <c r="H208" s="6"/>
      <c r="I208" s="12"/>
      <c r="J208" s="12"/>
      <c r="K208" s="24"/>
      <c r="L208" s="17"/>
      <c r="M208" s="13"/>
      <c r="N208" s="13"/>
    </row>
    <row r="209" spans="1:14" ht="44.25" customHeight="1" x14ac:dyDescent="0.25">
      <c r="A209" s="134" t="s">
        <v>70</v>
      </c>
      <c r="B209" s="72">
        <v>48</v>
      </c>
      <c r="C209" s="72">
        <v>48</v>
      </c>
      <c r="D209" s="72">
        <f>C209/B209</f>
        <v>1</v>
      </c>
      <c r="E209" s="96"/>
      <c r="F209" s="96"/>
      <c r="G209" s="96"/>
      <c r="H209" s="269"/>
      <c r="I209" s="270"/>
      <c r="J209" s="270"/>
      <c r="K209" s="270"/>
      <c r="L209" s="270"/>
      <c r="M209" s="270"/>
      <c r="N209" s="270"/>
    </row>
    <row r="210" spans="1:14" ht="15" customHeight="1" x14ac:dyDescent="0.25">
      <c r="A210" s="64" t="s">
        <v>10</v>
      </c>
      <c r="B210" s="65"/>
      <c r="C210" s="65"/>
      <c r="D210" s="104"/>
      <c r="E210" s="105"/>
      <c r="F210" s="105"/>
      <c r="G210" s="75"/>
    </row>
    <row r="211" spans="1:14" ht="15" customHeight="1" x14ac:dyDescent="0.35">
      <c r="A211" s="113" t="s">
        <v>72</v>
      </c>
      <c r="B211" s="114"/>
      <c r="C211" s="114"/>
      <c r="D211" s="114"/>
      <c r="E211" s="114"/>
      <c r="F211" s="114"/>
      <c r="G211" s="115"/>
    </row>
    <row r="212" spans="1:14" s="132" customFormat="1" ht="18.75" customHeight="1" x14ac:dyDescent="0.25">
      <c r="A212" s="237" t="s">
        <v>182</v>
      </c>
      <c r="B212" s="238"/>
      <c r="C212" s="238"/>
      <c r="D212" s="238"/>
      <c r="E212" s="238"/>
      <c r="F212" s="238"/>
      <c r="G212" s="239"/>
    </row>
    <row r="213" spans="1:14" ht="15" customHeight="1" x14ac:dyDescent="0.25">
      <c r="A213" s="252" t="s">
        <v>183</v>
      </c>
      <c r="B213" s="253"/>
      <c r="C213" s="253"/>
      <c r="D213" s="253"/>
      <c r="E213" s="253"/>
      <c r="F213" s="253"/>
      <c r="G213" s="254"/>
    </row>
    <row r="214" spans="1:14" ht="13.8" x14ac:dyDescent="0.25">
      <c r="A214" s="169" t="s">
        <v>68</v>
      </c>
      <c r="B214" s="61"/>
      <c r="C214" s="61"/>
      <c r="D214" s="61"/>
      <c r="E214" s="61"/>
      <c r="F214" s="61"/>
      <c r="G214" s="93"/>
    </row>
    <row r="215" spans="1:14" s="166" customFormat="1" ht="13.8" x14ac:dyDescent="0.25">
      <c r="A215" s="107" t="s">
        <v>7</v>
      </c>
      <c r="B215" s="61"/>
      <c r="C215" s="61"/>
      <c r="D215" s="61"/>
      <c r="E215" s="61"/>
      <c r="F215" s="61"/>
      <c r="G215" s="60" t="s">
        <v>42</v>
      </c>
      <c r="H215" s="158"/>
      <c r="I215" s="150"/>
      <c r="J215" s="150"/>
      <c r="K215" s="150"/>
    </row>
    <row r="216" spans="1:14" s="166" customFormat="1" ht="27.6" x14ac:dyDescent="0.25">
      <c r="A216" s="193" t="s">
        <v>69</v>
      </c>
      <c r="B216" s="85">
        <v>7692978</v>
      </c>
      <c r="C216" s="85">
        <v>7583700</v>
      </c>
      <c r="D216" s="221">
        <f>B216/C216</f>
        <v>1.014409588986906</v>
      </c>
      <c r="E216" s="96">
        <v>0</v>
      </c>
      <c r="F216" s="96">
        <v>0</v>
      </c>
      <c r="G216" s="110"/>
      <c r="H216" s="158"/>
      <c r="I216" s="150"/>
      <c r="J216" s="150"/>
      <c r="K216" s="150"/>
    </row>
    <row r="217" spans="1:14" s="166" customFormat="1" ht="27.75" customHeight="1" x14ac:dyDescent="0.25">
      <c r="A217" s="174" t="s">
        <v>41</v>
      </c>
      <c r="B217" s="85">
        <v>8538014</v>
      </c>
      <c r="C217" s="85">
        <v>7811680</v>
      </c>
      <c r="D217" s="221">
        <f>B217/C217</f>
        <v>1.0929805112344593</v>
      </c>
      <c r="E217" s="85">
        <v>1000000</v>
      </c>
      <c r="F217" s="96">
        <v>626887.79</v>
      </c>
      <c r="G217" s="110">
        <f>F217/E217</f>
        <v>0.62688779000000006</v>
      </c>
      <c r="H217" s="265"/>
      <c r="I217" s="266"/>
      <c r="J217" s="266"/>
      <c r="K217" s="266"/>
      <c r="L217" s="266"/>
      <c r="M217" s="266"/>
    </row>
    <row r="218" spans="1:14" s="166" customFormat="1" ht="15" customHeight="1" x14ac:dyDescent="0.25">
      <c r="A218" s="64" t="s">
        <v>9</v>
      </c>
      <c r="B218" s="98"/>
      <c r="C218" s="98"/>
      <c r="D218" s="98"/>
      <c r="E218" s="100"/>
      <c r="F218" s="100"/>
      <c r="G218" s="67"/>
    </row>
    <row r="219" spans="1:14" s="166" customFormat="1" ht="15" customHeight="1" x14ac:dyDescent="0.35">
      <c r="A219" s="280" t="s">
        <v>175</v>
      </c>
      <c r="B219" s="289"/>
      <c r="C219" s="289"/>
      <c r="D219" s="289"/>
      <c r="E219" s="289"/>
      <c r="F219" s="289"/>
      <c r="G219" s="68"/>
    </row>
    <row r="220" spans="1:14" s="166" customFormat="1" ht="18.75" customHeight="1" x14ac:dyDescent="0.25">
      <c r="A220" s="237" t="s">
        <v>176</v>
      </c>
      <c r="B220" s="238"/>
      <c r="C220" s="238"/>
      <c r="D220" s="238"/>
      <c r="E220" s="238"/>
      <c r="F220" s="238"/>
      <c r="G220" s="239"/>
    </row>
    <row r="221" spans="1:14" s="166" customFormat="1" ht="13.8" x14ac:dyDescent="0.25">
      <c r="A221" s="283" t="s">
        <v>177</v>
      </c>
      <c r="B221" s="283"/>
      <c r="C221" s="283"/>
      <c r="D221" s="283"/>
      <c r="E221" s="283"/>
      <c r="F221" s="283"/>
      <c r="G221" s="199"/>
      <c r="H221" s="159"/>
      <c r="I221" s="158"/>
      <c r="J221" s="158"/>
      <c r="K221" s="158"/>
      <c r="L221" s="158"/>
      <c r="M221" s="158"/>
    </row>
    <row r="222" spans="1:14" s="166" customFormat="1" ht="13.8" x14ac:dyDescent="0.25">
      <c r="A222" s="108" t="s">
        <v>8</v>
      </c>
      <c r="B222" s="61"/>
      <c r="C222" s="61"/>
      <c r="D222" s="61"/>
      <c r="E222" s="61"/>
      <c r="F222" s="61"/>
      <c r="G222" s="103" t="s">
        <v>23</v>
      </c>
    </row>
    <row r="223" spans="1:14" s="166" customFormat="1" ht="13.8" x14ac:dyDescent="0.25">
      <c r="A223" s="222" t="s">
        <v>63</v>
      </c>
      <c r="B223" s="111"/>
      <c r="C223" s="61"/>
      <c r="D223" s="61"/>
      <c r="E223" s="61">
        <v>100</v>
      </c>
      <c r="F223" s="61">
        <v>100</v>
      </c>
      <c r="G223" s="106">
        <f>F223/E223</f>
        <v>1</v>
      </c>
    </row>
    <row r="224" spans="1:14" s="166" customFormat="1" ht="33" customHeight="1" x14ac:dyDescent="0.25">
      <c r="A224" s="222" t="s">
        <v>64</v>
      </c>
      <c r="B224" s="111">
        <v>2</v>
      </c>
      <c r="C224" s="61">
        <v>2</v>
      </c>
      <c r="D224" s="61">
        <v>1</v>
      </c>
      <c r="E224" s="180"/>
      <c r="F224" s="180"/>
      <c r="G224" s="72"/>
    </row>
    <row r="225" spans="1:14" s="166" customFormat="1" ht="30" customHeight="1" x14ac:dyDescent="0.25">
      <c r="A225" s="223" t="s">
        <v>64</v>
      </c>
      <c r="B225" s="111">
        <v>3</v>
      </c>
      <c r="C225" s="61">
        <v>3</v>
      </c>
      <c r="D225" s="61">
        <v>1</v>
      </c>
      <c r="E225" s="221"/>
      <c r="F225" s="221"/>
      <c r="G225" s="72"/>
      <c r="H225" s="158"/>
      <c r="I225" s="150"/>
      <c r="J225" s="150"/>
      <c r="K225" s="167"/>
      <c r="L225" s="154"/>
      <c r="M225" s="154"/>
      <c r="N225" s="154"/>
    </row>
    <row r="226" spans="1:14" s="166" customFormat="1" ht="13.8" x14ac:dyDescent="0.25">
      <c r="A226" s="87" t="s">
        <v>10</v>
      </c>
      <c r="B226" s="65"/>
      <c r="C226" s="65"/>
      <c r="D226" s="104"/>
      <c r="E226" s="105"/>
      <c r="F226" s="105"/>
      <c r="G226" s="75"/>
      <c r="H226" s="267"/>
      <c r="I226" s="266"/>
      <c r="J226" s="266"/>
      <c r="K226" s="266"/>
      <c r="L226" s="266"/>
      <c r="M226" s="266"/>
      <c r="N226" s="266"/>
    </row>
    <row r="227" spans="1:14" s="166" customFormat="1" ht="15" customHeight="1" x14ac:dyDescent="0.35">
      <c r="A227" s="280" t="s">
        <v>179</v>
      </c>
      <c r="B227" s="281"/>
      <c r="C227" s="281"/>
      <c r="D227" s="281"/>
      <c r="E227" s="281"/>
      <c r="F227" s="281"/>
      <c r="G227" s="282"/>
    </row>
    <row r="228" spans="1:14" s="166" customFormat="1" ht="15" customHeight="1" x14ac:dyDescent="0.25">
      <c r="A228" s="252" t="s">
        <v>178</v>
      </c>
      <c r="B228" s="253"/>
      <c r="C228" s="253"/>
      <c r="D228" s="253"/>
      <c r="E228" s="253"/>
      <c r="F228" s="253"/>
      <c r="G228" s="254"/>
    </row>
    <row r="229" spans="1:14" ht="15" customHeight="1" x14ac:dyDescent="0.25">
      <c r="A229" s="169" t="s">
        <v>83</v>
      </c>
      <c r="B229" s="61"/>
      <c r="C229" s="61"/>
      <c r="D229" s="61"/>
      <c r="E229" s="61"/>
      <c r="F229" s="61"/>
      <c r="G229" s="93"/>
    </row>
    <row r="230" spans="1:14" ht="15" customHeight="1" x14ac:dyDescent="0.25">
      <c r="A230" s="107" t="s">
        <v>7</v>
      </c>
      <c r="B230" s="61"/>
      <c r="C230" s="61"/>
      <c r="D230" s="61"/>
      <c r="E230" s="61"/>
      <c r="F230" s="61"/>
      <c r="G230" s="60" t="s">
        <v>42</v>
      </c>
    </row>
    <row r="231" spans="1:14" ht="27.75" customHeight="1" x14ac:dyDescent="0.25">
      <c r="A231" s="193" t="s">
        <v>84</v>
      </c>
      <c r="B231" s="224">
        <v>815000</v>
      </c>
      <c r="C231" s="224">
        <v>0</v>
      </c>
      <c r="D231" s="96">
        <v>0</v>
      </c>
      <c r="E231" s="224">
        <v>1149506</v>
      </c>
      <c r="F231" s="225">
        <v>1149506</v>
      </c>
      <c r="G231" s="110">
        <v>1</v>
      </c>
    </row>
    <row r="232" spans="1:14" ht="31.5" customHeight="1" x14ac:dyDescent="0.25">
      <c r="A232" s="190" t="s">
        <v>85</v>
      </c>
      <c r="B232" s="224">
        <v>11996</v>
      </c>
      <c r="C232" s="224">
        <v>0</v>
      </c>
      <c r="D232" s="127">
        <v>0</v>
      </c>
      <c r="E232" s="224">
        <v>14018.36</v>
      </c>
      <c r="F232" s="225">
        <v>14018.36</v>
      </c>
      <c r="G232" s="110">
        <v>1</v>
      </c>
    </row>
    <row r="233" spans="1:14" ht="15" customHeight="1" x14ac:dyDescent="0.25">
      <c r="A233" s="64" t="s">
        <v>9</v>
      </c>
      <c r="B233" s="98"/>
      <c r="C233" s="98"/>
      <c r="D233" s="98"/>
      <c r="E233" s="100"/>
      <c r="F233" s="100"/>
      <c r="G233" s="67"/>
    </row>
    <row r="234" spans="1:14" ht="15" customHeight="1" x14ac:dyDescent="0.35">
      <c r="A234" s="280" t="s">
        <v>204</v>
      </c>
      <c r="B234" s="289"/>
      <c r="C234" s="289"/>
      <c r="D234" s="289"/>
      <c r="E234" s="289"/>
      <c r="F234" s="289"/>
      <c r="G234" s="68"/>
    </row>
    <row r="235" spans="1:14" ht="15" customHeight="1" x14ac:dyDescent="0.25">
      <c r="A235" s="108" t="s">
        <v>8</v>
      </c>
      <c r="B235" s="61"/>
      <c r="C235" s="61"/>
      <c r="D235" s="61"/>
      <c r="E235" s="61"/>
      <c r="F235" s="61"/>
      <c r="G235" s="103" t="s">
        <v>23</v>
      </c>
    </row>
    <row r="236" spans="1:14" ht="29.25" customHeight="1" x14ac:dyDescent="0.25">
      <c r="A236" s="222" t="s">
        <v>125</v>
      </c>
      <c r="B236" s="61"/>
      <c r="C236" s="61"/>
      <c r="D236" s="61"/>
      <c r="E236" s="61">
        <v>50</v>
      </c>
      <c r="F236" s="61">
        <v>50</v>
      </c>
      <c r="G236" s="106">
        <v>1</v>
      </c>
    </row>
    <row r="237" spans="1:14" ht="27.75" customHeight="1" x14ac:dyDescent="0.25">
      <c r="A237" s="210" t="s">
        <v>87</v>
      </c>
      <c r="B237" s="72">
        <v>7</v>
      </c>
      <c r="C237" s="72">
        <v>0</v>
      </c>
      <c r="D237" s="96">
        <f>C237/B237</f>
        <v>0</v>
      </c>
      <c r="E237" s="225">
        <v>58.5</v>
      </c>
      <c r="F237" s="225">
        <v>58.5</v>
      </c>
      <c r="G237" s="72">
        <f>F237/E237</f>
        <v>1</v>
      </c>
    </row>
    <row r="238" spans="1:14" ht="15" customHeight="1" x14ac:dyDescent="0.25">
      <c r="A238" s="87" t="s">
        <v>10</v>
      </c>
      <c r="B238" s="65"/>
      <c r="C238" s="65"/>
      <c r="D238" s="104"/>
      <c r="E238" s="105"/>
      <c r="F238" s="105"/>
      <c r="G238" s="75"/>
    </row>
    <row r="239" spans="1:14" ht="15" customHeight="1" x14ac:dyDescent="0.35">
      <c r="A239" s="280" t="s">
        <v>205</v>
      </c>
      <c r="B239" s="281"/>
      <c r="C239" s="281"/>
      <c r="D239" s="281"/>
      <c r="E239" s="281"/>
      <c r="F239" s="281"/>
      <c r="G239" s="282"/>
    </row>
    <row r="240" spans="1:14" ht="15" customHeight="1" x14ac:dyDescent="0.25">
      <c r="A240" s="252" t="s">
        <v>206</v>
      </c>
      <c r="B240" s="253"/>
      <c r="C240" s="253"/>
      <c r="D240" s="253"/>
      <c r="E240" s="253"/>
      <c r="F240" s="253"/>
      <c r="G240" s="254"/>
    </row>
    <row r="241" spans="1:11" ht="15" customHeight="1" x14ac:dyDescent="0.25">
      <c r="A241" s="168"/>
      <c r="B241" s="168"/>
      <c r="C241" s="168"/>
      <c r="D241" s="168"/>
      <c r="E241" s="168"/>
      <c r="F241" s="168"/>
      <c r="G241" s="168"/>
    </row>
    <row r="242" spans="1:11" ht="12" customHeight="1" x14ac:dyDescent="0.3">
      <c r="A242" s="284" t="s">
        <v>210</v>
      </c>
      <c r="B242" s="284"/>
      <c r="C242" s="226"/>
      <c r="D242" s="227"/>
      <c r="E242" s="57"/>
      <c r="F242" s="57"/>
      <c r="G242" s="228"/>
      <c r="H242" s="32"/>
      <c r="K242" s="16"/>
    </row>
    <row r="243" spans="1:11" ht="68.25" customHeight="1" x14ac:dyDescent="0.3">
      <c r="A243" s="284"/>
      <c r="B243" s="284"/>
      <c r="C243" s="229"/>
      <c r="D243" s="230"/>
      <c r="E243" s="231"/>
      <c r="F243" s="285" t="s">
        <v>207</v>
      </c>
      <c r="G243" s="285"/>
      <c r="H243" s="33"/>
    </row>
    <row r="244" spans="1:11" ht="15.6" x14ac:dyDescent="0.3">
      <c r="A244" s="232"/>
      <c r="B244" s="233"/>
      <c r="C244" s="234"/>
      <c r="D244" s="235" t="s">
        <v>14</v>
      </c>
      <c r="E244" s="57"/>
      <c r="F244" s="286" t="s">
        <v>15</v>
      </c>
      <c r="G244" s="286"/>
    </row>
    <row r="245" spans="1:11" ht="13.8" x14ac:dyDescent="0.25">
      <c r="A245" s="236"/>
      <c r="B245" s="233"/>
      <c r="C245" s="233"/>
      <c r="D245" s="233"/>
      <c r="E245" s="233"/>
      <c r="F245" s="233"/>
      <c r="G245" s="233"/>
    </row>
    <row r="246" spans="1:11" ht="18" x14ac:dyDescent="0.25">
      <c r="A246" s="268"/>
      <c r="B246" s="268"/>
      <c r="C246" s="268"/>
      <c r="D246" s="268"/>
      <c r="E246" s="233"/>
      <c r="F246" s="233"/>
      <c r="G246" s="233"/>
    </row>
    <row r="247" spans="1:11" ht="13.8" x14ac:dyDescent="0.25">
      <c r="A247" s="6"/>
      <c r="B247" s="12"/>
      <c r="C247" s="22"/>
      <c r="D247" s="25"/>
      <c r="E247" s="34"/>
      <c r="F247" s="12"/>
      <c r="G247" s="12"/>
    </row>
    <row r="248" spans="1:11" ht="13.8" x14ac:dyDescent="0.25">
      <c r="A248" s="6"/>
      <c r="B248" s="6"/>
      <c r="C248" s="26"/>
      <c r="D248" s="27"/>
      <c r="E248" s="28"/>
      <c r="F248" s="12"/>
      <c r="G248" s="12"/>
    </row>
    <row r="249" spans="1:11" ht="13.8" x14ac:dyDescent="0.25">
      <c r="A249" s="6"/>
      <c r="B249" s="12"/>
      <c r="C249" s="12"/>
      <c r="D249" s="25"/>
      <c r="E249" s="12"/>
      <c r="F249" s="12"/>
      <c r="G249" s="12"/>
    </row>
    <row r="250" spans="1:11" ht="13.8" x14ac:dyDescent="0.25">
      <c r="A250" s="6"/>
      <c r="B250" s="14"/>
      <c r="C250" s="12"/>
      <c r="D250" s="12"/>
      <c r="E250" s="12"/>
      <c r="F250" s="12"/>
      <c r="G250" s="12"/>
    </row>
    <row r="251" spans="1:11" ht="13.8" x14ac:dyDescent="0.25">
      <c r="A251" s="6"/>
      <c r="B251" s="15"/>
      <c r="C251" s="12"/>
      <c r="D251" s="12"/>
      <c r="E251" s="12"/>
      <c r="F251" s="12"/>
      <c r="G251" s="12"/>
    </row>
    <row r="252" spans="1:11" ht="25.5" customHeight="1" x14ac:dyDescent="0.25">
      <c r="A252" s="264"/>
      <c r="B252" s="264"/>
      <c r="C252" s="264"/>
      <c r="D252" s="264"/>
      <c r="E252" s="264"/>
      <c r="F252" s="264"/>
      <c r="G252" s="264"/>
    </row>
    <row r="253" spans="1:11" ht="13.8" hidden="1" x14ac:dyDescent="0.25">
      <c r="A253" s="5"/>
      <c r="B253" s="12"/>
      <c r="C253" s="12"/>
      <c r="D253" s="12"/>
      <c r="E253" s="12"/>
      <c r="F253" s="12"/>
      <c r="G253" s="12"/>
    </row>
    <row r="254" spans="1:11" ht="30.75" hidden="1" customHeight="1" x14ac:dyDescent="0.25">
      <c r="A254" s="264"/>
      <c r="B254" s="264"/>
      <c r="C254" s="264"/>
      <c r="D254" s="264"/>
      <c r="E254" s="264"/>
      <c r="F254" s="264"/>
      <c r="G254" s="264"/>
    </row>
    <row r="255" spans="1:11" ht="13.8" hidden="1" x14ac:dyDescent="0.25">
      <c r="A255" s="6"/>
      <c r="B255" s="12"/>
      <c r="C255" s="12"/>
      <c r="D255" s="12"/>
      <c r="E255" s="12"/>
      <c r="F255" s="12"/>
      <c r="G255" s="12"/>
    </row>
    <row r="256" spans="1:11" ht="31.5" hidden="1" customHeight="1" x14ac:dyDescent="0.25">
      <c r="A256" s="264"/>
      <c r="B256" s="264"/>
      <c r="C256" s="264"/>
      <c r="D256" s="264"/>
      <c r="E256" s="264"/>
      <c r="F256" s="264"/>
      <c r="G256" s="264"/>
    </row>
    <row r="257" spans="1:7" ht="13.8" x14ac:dyDescent="0.25">
      <c r="A257" s="2"/>
      <c r="B257" s="12"/>
      <c r="C257" s="12"/>
      <c r="D257" s="12"/>
      <c r="E257" s="12"/>
      <c r="F257" s="12"/>
      <c r="G257" s="12"/>
    </row>
    <row r="258" spans="1:7" ht="13.8" x14ac:dyDescent="0.25">
      <c r="A258" s="12"/>
      <c r="B258" s="12"/>
      <c r="C258" s="12"/>
      <c r="D258" s="12"/>
      <c r="E258" s="12"/>
      <c r="F258" s="12"/>
      <c r="G258" s="12"/>
    </row>
  </sheetData>
  <mergeCells count="90">
    <mergeCell ref="H88:N88"/>
    <mergeCell ref="A91:G91"/>
    <mergeCell ref="A121:G121"/>
    <mergeCell ref="A152:F152"/>
    <mergeCell ref="A132:F132"/>
    <mergeCell ref="A98:F98"/>
    <mergeCell ref="H125:M125"/>
    <mergeCell ref="A142:G142"/>
    <mergeCell ref="A133:F133"/>
    <mergeCell ref="H147:M147"/>
    <mergeCell ref="H209:N209"/>
    <mergeCell ref="A173:G173"/>
    <mergeCell ref="H154:N154"/>
    <mergeCell ref="A157:G157"/>
    <mergeCell ref="H197:N197"/>
    <mergeCell ref="A182:F182"/>
    <mergeCell ref="H169:N169"/>
    <mergeCell ref="A163:F163"/>
    <mergeCell ref="A172:G172"/>
    <mergeCell ref="A165:F165"/>
    <mergeCell ref="A252:G252"/>
    <mergeCell ref="A213:G213"/>
    <mergeCell ref="A219:F219"/>
    <mergeCell ref="A200:G200"/>
    <mergeCell ref="A195:F195"/>
    <mergeCell ref="A199:G199"/>
    <mergeCell ref="A234:F234"/>
    <mergeCell ref="A221:F221"/>
    <mergeCell ref="A239:G239"/>
    <mergeCell ref="A240:G240"/>
    <mergeCell ref="A242:B243"/>
    <mergeCell ref="A228:G228"/>
    <mergeCell ref="F243:G243"/>
    <mergeCell ref="F244:G244"/>
    <mergeCell ref="A86:F86"/>
    <mergeCell ref="A122:G122"/>
    <mergeCell ref="A189:G189"/>
    <mergeCell ref="A141:G141"/>
    <mergeCell ref="A131:F131"/>
    <mergeCell ref="A180:F180"/>
    <mergeCell ref="A2:G2"/>
    <mergeCell ref="A8:A9"/>
    <mergeCell ref="B8:D8"/>
    <mergeCell ref="E8:G8"/>
    <mergeCell ref="A227:G227"/>
    <mergeCell ref="A156:G156"/>
    <mergeCell ref="A190:G190"/>
    <mergeCell ref="A19:G19"/>
    <mergeCell ref="A113:F113"/>
    <mergeCell ref="A81:G81"/>
    <mergeCell ref="H176:M176"/>
    <mergeCell ref="A61:F61"/>
    <mergeCell ref="A45:F45"/>
    <mergeCell ref="A80:G80"/>
    <mergeCell ref="M8:R8"/>
    <mergeCell ref="A7:G7"/>
    <mergeCell ref="A15:F15"/>
    <mergeCell ref="H13:M13"/>
    <mergeCell ref="A46:F46"/>
    <mergeCell ref="A74:F74"/>
    <mergeCell ref="H108:J108"/>
    <mergeCell ref="A69:G69"/>
    <mergeCell ref="A256:G256"/>
    <mergeCell ref="H217:M217"/>
    <mergeCell ref="H226:N226"/>
    <mergeCell ref="A20:G20"/>
    <mergeCell ref="A254:G254"/>
    <mergeCell ref="A246:D246"/>
    <mergeCell ref="H160:M160"/>
    <mergeCell ref="H193:M193"/>
    <mergeCell ref="A52:G52"/>
    <mergeCell ref="A53:G53"/>
    <mergeCell ref="A62:F62"/>
    <mergeCell ref="A104:G104"/>
    <mergeCell ref="A105:G105"/>
    <mergeCell ref="H136:N136"/>
    <mergeCell ref="H84:M84"/>
    <mergeCell ref="A90:G90"/>
    <mergeCell ref="A114:F114"/>
    <mergeCell ref="A115:F115"/>
    <mergeCell ref="A4:G4"/>
    <mergeCell ref="B5:G5"/>
    <mergeCell ref="A28:F28"/>
    <mergeCell ref="A29:F29"/>
    <mergeCell ref="A60:F60"/>
    <mergeCell ref="A68:G68"/>
    <mergeCell ref="A27:F27"/>
    <mergeCell ref="A33:G33"/>
    <mergeCell ref="A35:G35"/>
    <mergeCell ref="A44:F44"/>
  </mergeCells>
  <pageMargins left="0.59055118110236227" right="0.59055118110236227" top="0.39370078740157483" bottom="0.39370078740157483" header="0.51181102362204722" footer="0.51181102362204722"/>
  <pageSetup paperSize="9" scale="65" orientation="portrait" r:id="rId1"/>
  <rowBreaks count="4" manualBreakCount="4">
    <brk id="53" max="6" man="1"/>
    <brk id="105" max="6" man="1"/>
    <brk id="157" max="6" man="1"/>
    <brk id="213" max="6" man="1"/>
  </rowBreaks>
  <colBreaks count="1" manualBreakCount="1">
    <brk id="7" max="2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activeCell="A3" sqref="A3:F3"/>
    </sheetView>
  </sheetViews>
  <sheetFormatPr defaultRowHeight="13.2" x14ac:dyDescent="0.25"/>
  <cols>
    <col min="1" max="1" width="5.109375" customWidth="1"/>
    <col min="2" max="2" width="11.109375" customWidth="1"/>
    <col min="3" max="3" width="36.5546875" customWidth="1"/>
    <col min="4" max="4" width="14.5546875" customWidth="1"/>
    <col min="5" max="5" width="14.44140625" customWidth="1"/>
    <col min="6" max="6" width="15" customWidth="1"/>
  </cols>
  <sheetData>
    <row r="1" spans="1:8" x14ac:dyDescent="0.25">
      <c r="F1" s="39"/>
    </row>
    <row r="2" spans="1:8" ht="15.6" x14ac:dyDescent="0.3">
      <c r="A2" s="298" t="s">
        <v>16</v>
      </c>
      <c r="B2" s="298"/>
      <c r="C2" s="298"/>
      <c r="D2" s="298"/>
      <c r="E2" s="298"/>
      <c r="F2" s="298"/>
    </row>
    <row r="3" spans="1:8" ht="15.6" x14ac:dyDescent="0.3">
      <c r="A3" s="298" t="s">
        <v>211</v>
      </c>
      <c r="B3" s="298"/>
      <c r="C3" s="298"/>
      <c r="D3" s="298"/>
      <c r="E3" s="298"/>
      <c r="F3" s="298"/>
    </row>
    <row r="4" spans="1:8" ht="15.6" x14ac:dyDescent="0.3">
      <c r="A4" s="3"/>
    </row>
    <row r="5" spans="1:8" ht="27.75" customHeight="1" x14ac:dyDescent="0.3">
      <c r="A5" s="20" t="s">
        <v>0</v>
      </c>
      <c r="B5" s="18">
        <v>15</v>
      </c>
      <c r="C5" s="297" t="s">
        <v>39</v>
      </c>
      <c r="D5" s="297"/>
      <c r="E5" s="297"/>
      <c r="F5" s="297"/>
    </row>
    <row r="6" spans="1:8" x14ac:dyDescent="0.25">
      <c r="A6" s="1"/>
      <c r="B6" s="19" t="s">
        <v>1</v>
      </c>
      <c r="C6" s="304" t="s">
        <v>2</v>
      </c>
      <c r="D6" s="304"/>
      <c r="E6" s="304"/>
      <c r="F6" s="304"/>
    </row>
    <row r="7" spans="1:8" ht="15.6" x14ac:dyDescent="0.3">
      <c r="A7" s="8"/>
    </row>
    <row r="8" spans="1:8" ht="15.6" x14ac:dyDescent="0.3">
      <c r="A8" s="8" t="s">
        <v>17</v>
      </c>
      <c r="B8" s="8"/>
      <c r="C8" s="8"/>
    </row>
    <row r="9" spans="1:8" ht="15.6" x14ac:dyDescent="0.3">
      <c r="A9" s="8"/>
    </row>
    <row r="10" spans="1:8" ht="31.5" customHeight="1" x14ac:dyDescent="0.25">
      <c r="A10" s="299" t="s">
        <v>3</v>
      </c>
      <c r="B10" s="299" t="s">
        <v>18</v>
      </c>
      <c r="C10" s="299" t="s">
        <v>21</v>
      </c>
      <c r="D10" s="309" t="s">
        <v>11</v>
      </c>
      <c r="E10" s="310"/>
      <c r="F10" s="311"/>
    </row>
    <row r="11" spans="1:8" ht="41.4" x14ac:dyDescent="0.25">
      <c r="A11" s="299"/>
      <c r="B11" s="299"/>
      <c r="C11" s="299"/>
      <c r="D11" s="21" t="s">
        <v>29</v>
      </c>
      <c r="E11" s="21" t="s">
        <v>27</v>
      </c>
      <c r="F11" s="21" t="s">
        <v>28</v>
      </c>
    </row>
    <row r="12" spans="1:8" ht="13.8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</row>
    <row r="13" spans="1:8" ht="39.6" x14ac:dyDescent="0.25">
      <c r="A13" s="45">
        <v>1</v>
      </c>
      <c r="B13" s="43">
        <v>1511180</v>
      </c>
      <c r="C13" s="116" t="s">
        <v>73</v>
      </c>
      <c r="D13" s="46"/>
      <c r="E13" s="46">
        <v>200</v>
      </c>
      <c r="F13" s="46"/>
      <c r="G13" s="11"/>
      <c r="H13" s="11"/>
    </row>
    <row r="14" spans="1:8" ht="38.25" customHeight="1" x14ac:dyDescent="0.25">
      <c r="A14" s="45">
        <f>A13+1</f>
        <v>2</v>
      </c>
      <c r="B14" s="43">
        <v>1512010</v>
      </c>
      <c r="C14" s="117" t="s">
        <v>74</v>
      </c>
      <c r="D14" s="46"/>
      <c r="E14" s="46"/>
      <c r="F14" s="46">
        <v>100</v>
      </c>
      <c r="G14" s="11"/>
      <c r="H14" s="11"/>
    </row>
    <row r="15" spans="1:8" ht="27.75" customHeight="1" x14ac:dyDescent="0.25">
      <c r="A15" s="45">
        <v>3</v>
      </c>
      <c r="B15" s="43">
        <v>1512152</v>
      </c>
      <c r="C15" s="120" t="s">
        <v>75</v>
      </c>
      <c r="D15" s="119"/>
      <c r="E15" s="119"/>
      <c r="F15" s="121">
        <v>100</v>
      </c>
      <c r="G15" s="11"/>
      <c r="H15" s="11"/>
    </row>
    <row r="16" spans="1:8" ht="25.5" customHeight="1" x14ac:dyDescent="0.25">
      <c r="A16" s="45">
        <v>4</v>
      </c>
      <c r="B16" s="45">
        <v>1517325</v>
      </c>
      <c r="C16" s="44" t="s">
        <v>76</v>
      </c>
      <c r="D16" s="45">
        <v>220</v>
      </c>
      <c r="E16" s="119"/>
      <c r="F16" s="119"/>
      <c r="G16" s="11"/>
      <c r="H16" s="11"/>
    </row>
    <row r="17" spans="1:6" ht="48" x14ac:dyDescent="0.25">
      <c r="A17" s="45">
        <v>5</v>
      </c>
      <c r="B17" s="45">
        <v>1516084</v>
      </c>
      <c r="C17" s="49" t="s">
        <v>77</v>
      </c>
      <c r="D17" s="119"/>
      <c r="E17" s="119"/>
      <c r="F17" s="45">
        <v>0</v>
      </c>
    </row>
    <row r="18" spans="1:6" ht="20.25" customHeight="1" x14ac:dyDescent="0.25">
      <c r="A18" s="45">
        <v>6</v>
      </c>
      <c r="B18" s="45">
        <v>1514010</v>
      </c>
      <c r="C18" s="123" t="s">
        <v>46</v>
      </c>
      <c r="D18" s="45">
        <v>225</v>
      </c>
      <c r="E18" s="119"/>
      <c r="F18" s="119"/>
    </row>
    <row r="19" spans="1:6" x14ac:dyDescent="0.25">
      <c r="A19" s="45">
        <v>7</v>
      </c>
      <c r="B19" s="45">
        <v>1514040</v>
      </c>
      <c r="C19" s="122" t="s">
        <v>78</v>
      </c>
      <c r="D19" s="45">
        <v>210</v>
      </c>
      <c r="E19" s="119"/>
      <c r="F19" s="119"/>
    </row>
    <row r="20" spans="1:6" ht="18.75" customHeight="1" x14ac:dyDescent="0.25">
      <c r="A20" s="45">
        <v>9</v>
      </c>
      <c r="B20" s="45">
        <v>1517324</v>
      </c>
      <c r="C20" s="124" t="s">
        <v>81</v>
      </c>
      <c r="D20" s="119"/>
      <c r="E20" s="119"/>
      <c r="F20" s="45">
        <v>0</v>
      </c>
    </row>
    <row r="21" spans="1:6" ht="36" x14ac:dyDescent="0.25">
      <c r="A21" s="45">
        <v>11</v>
      </c>
      <c r="B21" s="45">
        <v>1517369</v>
      </c>
      <c r="C21" s="122" t="s">
        <v>82</v>
      </c>
      <c r="D21" s="45">
        <v>205</v>
      </c>
      <c r="E21" s="119"/>
      <c r="F21" s="119"/>
    </row>
    <row r="22" spans="1:6" x14ac:dyDescent="0.25">
      <c r="A22" s="45">
        <v>12</v>
      </c>
      <c r="B22" s="47">
        <v>1517321</v>
      </c>
      <c r="C22" s="49" t="s">
        <v>79</v>
      </c>
      <c r="D22" s="119"/>
      <c r="E22" s="119"/>
      <c r="F22" s="45">
        <v>170</v>
      </c>
    </row>
    <row r="23" spans="1:6" ht="13.5" customHeight="1" x14ac:dyDescent="0.25">
      <c r="A23" s="45">
        <v>13</v>
      </c>
      <c r="B23" s="48">
        <v>1517322</v>
      </c>
      <c r="C23" s="50" t="s">
        <v>80</v>
      </c>
      <c r="D23" s="43">
        <v>650</v>
      </c>
      <c r="E23" s="118"/>
      <c r="F23" s="118"/>
    </row>
    <row r="24" spans="1:6" ht="48.75" customHeight="1" x14ac:dyDescent="0.25">
      <c r="A24" s="45">
        <v>14</v>
      </c>
      <c r="B24" s="48">
        <v>1517361</v>
      </c>
      <c r="C24" s="51" t="s">
        <v>47</v>
      </c>
      <c r="D24" s="43">
        <v>465</v>
      </c>
      <c r="E24" s="118"/>
      <c r="F24" s="118"/>
    </row>
    <row r="25" spans="1:6" ht="47.25" customHeight="1" x14ac:dyDescent="0.25">
      <c r="A25" s="45">
        <v>15</v>
      </c>
      <c r="B25" s="48">
        <v>1517363</v>
      </c>
      <c r="C25" s="51" t="s">
        <v>48</v>
      </c>
      <c r="D25" s="43">
        <v>232</v>
      </c>
      <c r="E25" s="118"/>
      <c r="F25" s="118"/>
    </row>
    <row r="26" spans="1:6" ht="37.5" customHeight="1" x14ac:dyDescent="0.25">
      <c r="A26" s="45">
        <v>16</v>
      </c>
      <c r="B26" s="48">
        <v>1517367</v>
      </c>
      <c r="C26" s="51" t="s">
        <v>49</v>
      </c>
      <c r="D26" s="43">
        <v>225</v>
      </c>
      <c r="E26" s="118"/>
      <c r="F26" s="118"/>
    </row>
    <row r="27" spans="1:6" ht="42" customHeight="1" x14ac:dyDescent="0.25">
      <c r="A27" s="45">
        <v>17</v>
      </c>
      <c r="B27" s="48">
        <v>1517462</v>
      </c>
      <c r="C27" s="53" t="s">
        <v>50</v>
      </c>
      <c r="D27" s="43">
        <v>225</v>
      </c>
      <c r="E27" s="118"/>
      <c r="F27" s="118"/>
    </row>
    <row r="28" spans="1:6" ht="39" customHeight="1" x14ac:dyDescent="0.25">
      <c r="A28" s="45">
        <v>19</v>
      </c>
      <c r="B28" s="48">
        <v>1518821</v>
      </c>
      <c r="C28" s="51" t="s">
        <v>86</v>
      </c>
      <c r="D28" s="43"/>
      <c r="E28" s="52"/>
      <c r="F28" s="43">
        <v>0</v>
      </c>
    </row>
    <row r="29" spans="1:6" ht="13.8" x14ac:dyDescent="0.25">
      <c r="A29" s="9"/>
      <c r="B29" s="42"/>
    </row>
    <row r="30" spans="1:6" ht="13.8" x14ac:dyDescent="0.25">
      <c r="A30" s="9" t="s">
        <v>88</v>
      </c>
      <c r="B30" s="42"/>
    </row>
    <row r="31" spans="1:6" ht="13.8" x14ac:dyDescent="0.25">
      <c r="A31" s="9"/>
      <c r="B31" s="42"/>
    </row>
    <row r="32" spans="1:6" ht="13.8" x14ac:dyDescent="0.25">
      <c r="A32" s="9"/>
      <c r="B32" s="42"/>
    </row>
    <row r="33" spans="1:11" ht="15" customHeight="1" x14ac:dyDescent="0.25">
      <c r="A33" s="9"/>
      <c r="B33" s="42"/>
    </row>
    <row r="34" spans="1:11" ht="15.6" x14ac:dyDescent="0.3">
      <c r="A34" s="8" t="s">
        <v>19</v>
      </c>
      <c r="B34" s="30"/>
      <c r="C34" s="30"/>
      <c r="D34" s="12"/>
      <c r="E34" s="12"/>
      <c r="F34" s="12"/>
    </row>
    <row r="35" spans="1:11" ht="5.25" customHeight="1" x14ac:dyDescent="0.25">
      <c r="A35" s="2"/>
      <c r="B35" s="12"/>
      <c r="C35" s="12"/>
      <c r="D35" s="12"/>
      <c r="E35" s="12"/>
      <c r="F35" s="12"/>
    </row>
    <row r="36" spans="1:11" ht="48" customHeight="1" x14ac:dyDescent="0.25">
      <c r="A36" s="21" t="s">
        <v>3</v>
      </c>
      <c r="B36" s="21" t="s">
        <v>18</v>
      </c>
      <c r="C36" s="21" t="s">
        <v>30</v>
      </c>
      <c r="D36" s="299" t="s">
        <v>13</v>
      </c>
      <c r="E36" s="299"/>
      <c r="F36" s="299"/>
    </row>
    <row r="37" spans="1:11" ht="13.8" x14ac:dyDescent="0.25">
      <c r="A37" s="4">
        <v>1</v>
      </c>
      <c r="B37" s="4">
        <v>2</v>
      </c>
      <c r="C37" s="4">
        <v>3</v>
      </c>
      <c r="D37" s="300">
        <v>4</v>
      </c>
      <c r="E37" s="300"/>
      <c r="F37" s="300"/>
      <c r="I37" s="1"/>
      <c r="J37" s="1"/>
      <c r="K37" s="1"/>
    </row>
    <row r="38" spans="1:11" ht="72.75" customHeight="1" x14ac:dyDescent="0.25">
      <c r="A38" s="29">
        <v>1</v>
      </c>
      <c r="B38" s="45">
        <v>1516084</v>
      </c>
      <c r="C38" s="117" t="s">
        <v>77</v>
      </c>
      <c r="D38" s="301" t="s">
        <v>89</v>
      </c>
      <c r="E38" s="302"/>
      <c r="F38" s="303"/>
      <c r="I38" s="305"/>
      <c r="J38" s="305"/>
      <c r="K38" s="305"/>
    </row>
    <row r="39" spans="1:11" ht="57" customHeight="1" x14ac:dyDescent="0.25">
      <c r="A39" s="29">
        <v>2</v>
      </c>
      <c r="B39" s="48">
        <v>1518821</v>
      </c>
      <c r="C39" s="130" t="s">
        <v>86</v>
      </c>
      <c r="D39" s="301" t="s">
        <v>89</v>
      </c>
      <c r="E39" s="302"/>
      <c r="F39" s="303"/>
      <c r="I39" s="128"/>
      <c r="J39" s="128"/>
      <c r="K39" s="128"/>
    </row>
    <row r="40" spans="1:11" ht="52.5" customHeight="1" x14ac:dyDescent="0.25">
      <c r="A40" s="125">
        <v>3</v>
      </c>
      <c r="B40" s="126">
        <v>1517324</v>
      </c>
      <c r="C40" s="124" t="s">
        <v>81</v>
      </c>
      <c r="D40" s="294" t="s">
        <v>90</v>
      </c>
      <c r="E40" s="295"/>
      <c r="F40" s="296"/>
      <c r="I40" s="1"/>
      <c r="J40" s="1"/>
      <c r="K40" s="1"/>
    </row>
    <row r="41" spans="1:11" ht="71.25" customHeight="1" x14ac:dyDescent="0.25">
      <c r="A41" s="29">
        <v>4</v>
      </c>
      <c r="B41" s="43">
        <v>1512010</v>
      </c>
      <c r="C41" s="117" t="s">
        <v>74</v>
      </c>
      <c r="D41" s="294" t="s">
        <v>91</v>
      </c>
      <c r="E41" s="295"/>
      <c r="F41" s="296"/>
      <c r="I41" s="1"/>
      <c r="J41" s="1"/>
      <c r="K41" s="1"/>
    </row>
    <row r="42" spans="1:11" ht="83.25" customHeight="1" x14ac:dyDescent="0.25">
      <c r="A42" s="29">
        <v>5</v>
      </c>
      <c r="B42" s="43">
        <v>1512152</v>
      </c>
      <c r="C42" s="120" t="s">
        <v>75</v>
      </c>
      <c r="D42" s="294" t="s">
        <v>92</v>
      </c>
      <c r="E42" s="295"/>
      <c r="F42" s="296"/>
      <c r="I42" s="1"/>
      <c r="J42" s="1"/>
      <c r="K42" s="1"/>
    </row>
    <row r="43" spans="1:11" ht="117.75" customHeight="1" x14ac:dyDescent="0.25">
      <c r="A43" s="29">
        <v>6</v>
      </c>
      <c r="B43" s="47">
        <v>1517321</v>
      </c>
      <c r="C43" s="53" t="s">
        <v>79</v>
      </c>
      <c r="D43" s="294" t="s">
        <v>93</v>
      </c>
      <c r="E43" s="295"/>
      <c r="F43" s="296"/>
      <c r="I43" s="1"/>
      <c r="J43" s="1"/>
      <c r="K43" s="1"/>
    </row>
    <row r="44" spans="1:11" ht="15.6" x14ac:dyDescent="0.25">
      <c r="A44" s="10" t="s">
        <v>20</v>
      </c>
    </row>
    <row r="45" spans="1:11" x14ac:dyDescent="0.25">
      <c r="A45" s="9"/>
    </row>
    <row r="46" spans="1:11" ht="14.25" customHeight="1" x14ac:dyDescent="0.25">
      <c r="A46" s="307" t="s">
        <v>71</v>
      </c>
      <c r="B46" s="307"/>
      <c r="C46" s="307"/>
      <c r="D46" s="30"/>
      <c r="E46" s="30"/>
      <c r="F46" s="30"/>
    </row>
    <row r="47" spans="1:11" ht="45.75" customHeight="1" x14ac:dyDescent="0.3">
      <c r="A47" s="307"/>
      <c r="B47" s="307"/>
      <c r="C47" s="307"/>
      <c r="D47" s="31"/>
      <c r="E47" s="306" t="s">
        <v>51</v>
      </c>
      <c r="F47" s="306"/>
      <c r="G47" s="54"/>
    </row>
    <row r="48" spans="1:11" ht="14.25" customHeight="1" x14ac:dyDescent="0.3">
      <c r="B48" s="41"/>
      <c r="C48" s="30"/>
      <c r="D48" s="40" t="s">
        <v>14</v>
      </c>
      <c r="E48" s="308" t="s">
        <v>15</v>
      </c>
      <c r="F48" s="308"/>
    </row>
    <row r="49" ht="12.75" customHeight="1" x14ac:dyDescent="0.25"/>
    <row r="50" ht="14.25" customHeight="1" x14ac:dyDescent="0.25"/>
  </sheetData>
  <mergeCells count="20">
    <mergeCell ref="I38:K38"/>
    <mergeCell ref="E47:F47"/>
    <mergeCell ref="A46:C47"/>
    <mergeCell ref="D39:F39"/>
    <mergeCell ref="E48:F48"/>
    <mergeCell ref="A10:A11"/>
    <mergeCell ref="B10:B11"/>
    <mergeCell ref="C10:C11"/>
    <mergeCell ref="D10:F10"/>
    <mergeCell ref="D40:F40"/>
    <mergeCell ref="D41:F41"/>
    <mergeCell ref="D42:F42"/>
    <mergeCell ref="D43:F43"/>
    <mergeCell ref="C5:F5"/>
    <mergeCell ref="A2:F2"/>
    <mergeCell ref="A3:F3"/>
    <mergeCell ref="D36:F36"/>
    <mergeCell ref="D37:F37"/>
    <mergeCell ref="D38:F38"/>
    <mergeCell ref="C6:F6"/>
  </mergeCells>
  <pageMargins left="0.59055118110236227" right="0.19685039370078741" top="0.19685039370078741" bottom="0.19685039370078741" header="3.937007874015748E-2" footer="3.937007874015748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</vt:lpstr>
      <vt:lpstr>Узагальнені</vt:lpstr>
      <vt:lpstr>'Аналіз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2022-05-12T13:45:29Z</cp:lastPrinted>
  <dcterms:created xsi:type="dcterms:W3CDTF">1996-10-08T23:32:33Z</dcterms:created>
  <dcterms:modified xsi:type="dcterms:W3CDTF">2026-03-25T09:51:33Z</dcterms:modified>
</cp:coreProperties>
</file>