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tabRatio="497"/>
  </bookViews>
  <sheets>
    <sheet name="01.04" sheetId="50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<sst xmlns="http://schemas.openxmlformats.org/spreadsheetml/2006/main" count="88" uniqueCount="75">
  <si>
    <t>НАДХОДЖЕННЯ  ТРАНСФЕРТІВ  З  ДЕРЖАВНОГО  БЮДЖЕТУ  ДО  ЗВЕДЕНОГО  БЮДЖЕТУ  ЧЕРНІВЕЦЬКОЇ  ОБЛАСТІ</t>
  </si>
  <si>
    <t xml:space="preserve">                                       станом на 01 квітня 2026 року                             </t>
  </si>
  <si>
    <t>(грн. коп.)</t>
  </si>
  <si>
    <t>Назва</t>
  </si>
  <si>
    <t>КПКВК по ДБ</t>
  </si>
  <si>
    <t>КЕКВ по ДБ</t>
  </si>
  <si>
    <t>КБКД</t>
  </si>
  <si>
    <t>ТКПК</t>
  </si>
  <si>
    <t>Виділеннні асигнування</t>
  </si>
  <si>
    <t>Надійшло з початку року</t>
  </si>
  <si>
    <t>Недоотримано з ДБ</t>
  </si>
  <si>
    <t xml:space="preserve">Перераховано в ДБ </t>
  </si>
  <si>
    <t>Надійшло з урахуванням повернення в ДБ</t>
  </si>
  <si>
    <t>на 2026 рік</t>
  </si>
  <si>
    <t>на січень - березень                  2026 року</t>
  </si>
  <si>
    <t>Сума</t>
  </si>
  <si>
    <t>%</t>
  </si>
  <si>
    <t>Загальний фонд</t>
  </si>
  <si>
    <t>Базова дотація</t>
  </si>
  <si>
    <t>351 1050</t>
  </si>
  <si>
    <t>2620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</si>
  <si>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здоров'я</t>
  </si>
  <si>
    <t>351 1060</t>
  </si>
  <si>
    <t>371 1930</t>
  </si>
  <si>
    <t>Додаткова дотація з державного бюджету місцевим бюджетам для надання компенсації закладам комунальної форми власності, закладам освіти державної форми власності, що передані на фінансування з місцевих бюджетів, закладам спільної власності тг</t>
  </si>
  <si>
    <t>Додаткова дотація з державного бюджету місцевим бюджетам на компенсацію втрат доходів місцевих бюджетів внаслідок наданих державою податкових пільг зі сплати земельного податку суб`єктам космічної діяльності</t>
  </si>
  <si>
    <t>Додаткова дотація з державного бюджету місцевим бюджетам на здійснення повноважень органів МС на деокупованих, тимчасово окупованих та ін. територіях України, що зазнали негативного впливу від рф</t>
  </si>
  <si>
    <t>Додаткова дотація з державного бюджету місцевим бюджетам на оплату комунальних послуг в опалювальний період</t>
  </si>
  <si>
    <t>Додаткова дотація з державного бюджету місцевим бюджетам для надання компенсації закладам комунальної форми власності, закладам освіти державної форми власності, що передані на фінансування з місцевих бюджетів, закладам спільної власності територіальних</t>
  </si>
  <si>
    <t xml:space="preserve">Р А З О М   ДОТАЦІЙ </t>
  </si>
  <si>
    <t>Субвенція з державного бюджету на жилі приміщення для внутрішньо переміщених осіб, які захищали територіальну цілісність України</t>
  </si>
  <si>
    <t>Субвенція з державного бюджету на забезпечення окремих видатків районних рад, спрямованих на виконання їх повноважень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</si>
  <si>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</si>
  <si>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державного бюджету місцевим бюджетам на придбання шкільних автобусів</t>
  </si>
  <si>
    <t>Субвенція з державного бюджету місцевим бюджетам на облаштування безпечних умов у закладах загальної середньої освіти</t>
  </si>
  <si>
    <t>Субвенція з державного бюджету місцевим бюджетам на реалізацію програми "Спроможна школа для кращих результатів</t>
  </si>
  <si>
    <t>Субвенція з державного бюджету місцевим бюджетам на виконання заходів з проекту " Активні парки - локації здорової України"</t>
  </si>
  <si>
    <t>Субвенція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</si>
  <si>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Субвенція з державного бюджету місцевим бюджетам на формування фондів житла для тимчасового проживання або підтриманого проживання евакуйованих та внутрішньо переміщених осіб і заходів щодо забезпечення їх житлом у сільській місцевості</t>
  </si>
  <si>
    <t>Субвенція з державного бюджету місцевим бюджетам на здійсненя підтримки окремих закладів та заходів у систелі охорони здоров"я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</si>
  <si>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</si>
  <si>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Субвенція з державного бюджету місцевим бюджетам на придбання обладнання, створення та модернізацію їдалень (харчоблоків) закладів загальної середньої освіти</t>
  </si>
  <si>
    <t>Субвенція з державного бюджету місцевим бюджетам на створення навчально-практичних центрів сучасної проф-тех освіти</t>
  </si>
  <si>
    <t>Освітня субвенція з державного бюджету місцевим бюджетам</t>
  </si>
  <si>
    <t>221 1190</t>
  </si>
  <si>
    <t>Субвенція з державного бюджету місцевим бюджетам на здійснення заходів щодо соціально - економічного розвитку окремих територій</t>
  </si>
  <si>
    <t>Субвенція з державного бюджету місцевим бюджетам на здійснення заходів щодо підтримки територій внаслідок збройного конфлікту на сході України</t>
  </si>
  <si>
    <t>Субвенція з державного бюджету місцевим бюджетам на розвиток мережі ЦНАПів</t>
  </si>
  <si>
    <t>Субвенція з державного бюджету місцевим бюджетам на розроблення комплексних планів просторового розвитку територій ТГ</t>
  </si>
  <si>
    <t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</t>
  </si>
  <si>
    <t>Субвенція з державного бюджету місцевим бюджетам на надання державної підтримки особам з особливими освітніми потребами</t>
  </si>
  <si>
    <t>221 1220</t>
  </si>
  <si>
    <t>2620, 3220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</si>
  <si>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насильсьва та/або насильства за ознакою статі</t>
  </si>
  <si>
    <t>Субвенція з державного бюджету місцевим бюджетам на боротьбу з COVID-19 під час навчального процесу в закладах ЗСО</t>
  </si>
  <si>
    <t xml:space="preserve">Субвенція з державного бюджету місцевим бюджетам на забезпечення діяльності ветеранів війни та демобілізованих осіб та окремі заходи з підтримки осіб, які захищали незалежність </t>
  </si>
  <si>
    <t>Субвенція з державного бюджету на жилі приміщення для учасників бойових дій, на території Донецької і Луганської областей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</si>
  <si>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</si>
  <si>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здійсненя доплат педагогічним працівникам закладів загальної середньої освіти</t>
  </si>
  <si>
    <t>Субвенція з державного бюджету на жилі приміщення для учасників бойових дій, на території інших держав</t>
  </si>
  <si>
    <t>Субвенція з державного бюджету місцевим бюджетам на проведення виборів</t>
  </si>
  <si>
    <t>Субвенція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</si>
  <si>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Субвенція з державного бюджету місцевим бюджетам на реалізацію проектів ремонтно-реставраційнихробіт памяток культурної спадщини</t>
  </si>
  <si>
    <t>Р А З О М  по області СУБВЕНЦІЙ  по загальному фонду</t>
  </si>
  <si>
    <t>Всього по області дотацій та субвенцій по ЗФ</t>
  </si>
  <si>
    <t>Спеціальний фонд</t>
  </si>
  <si>
    <t>Субвенція з державного бюджету місцевим бюджетам на розвиток комунальної інфраструктури, у тому числі на придбання комунальної техніки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</si>
  <si>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</si>
  <si>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Субвенція з державного бюджету місцевим бюджетам на проектування, будівництво, модернізацію обєктів соціальної сфери, культурної спадщини, що мають вплив на життєдіяльність населення</t>
  </si>
  <si>
    <t>Субвенція з державного бюджету місцевим бюджетам на реалізацію проектів в рамках Програми відновлення України ІІІ</t>
  </si>
  <si>
    <t>Субвенція  з ДБ місцевим бюджетам на фінансове забезпечення будівництва, реконструкції, ремонту і утримання автомобільних доріг для загального користування місцевого значення, вулиць і доріг комунальної власності у населених пунктах</t>
  </si>
  <si>
    <t>313 1090</t>
  </si>
  <si>
    <t>Р А З О М  по області СУБВЕНЦІЙ   по спеціальному фонду</t>
  </si>
  <si>
    <t>Р А З О М по області  СУБВЕНЦІЙ  загального фонду та спецфонду</t>
  </si>
  <si>
    <t>В Ь О Г О  ПО ОБЛАСТІ  ДОТАЦІЙ ТА СУБВЕНЦІЙ ЗФ та СФ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</si>
</sst>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,##0.00_₴_-;\-* #,##0.00_₴_-;_-* &quot;-&quot;??_₴_-;_-@_-"/>
    <numFmt numFmtId="177" formatCode="_-* #,##0.00&quot;₴&quot;_-;\-* #,##0.00&quot;₴&quot;_-;_-* &quot;-&quot;??&quot;₴&quot;_-;_-@_-"/>
    <numFmt numFmtId="178" formatCode="_-* #,##0_₴_-;\-* #,##0_₴_-;_-* &quot;-&quot;_₴_-;_-@_-"/>
    <numFmt numFmtId="179" formatCode="_-* #,##0&quot;₴&quot;_-;\-* #,##0&quot;₴&quot;_-;_-* &quot;-&quot;&quot;₴&quot;_-;_-@_-"/>
    <numFmt numFmtId="180" formatCode="0.0"/>
    <numFmt numFmtId="181" formatCode="#,##0.00_ ;\-#,##0.00\ "/>
    <numFmt numFmtId="182" formatCode="#,##0.0"/>
  </numFmts>
  <fonts count="51"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sz val="18"/>
      <name val="Arial"/>
      <family val="2"/>
      <charset val="204"/>
    </font>
    <font>
      <b/>
      <sz val="16"/>
      <name val="Times New Roman"/>
      <family val="1"/>
      <charset val="204"/>
    </font>
    <font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u/>
      <sz val="5.5"/>
      <color indexed="12"/>
      <name val="Calibri"/>
      <family val="2"/>
      <charset val="204"/>
    </font>
    <font>
      <u/>
      <sz val="5.5"/>
      <color indexed="36"/>
      <name val="Calibri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indexed="23"/>
      <name val="Calibri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3F3F76"/>
      <name val="Calibri"/>
      <charset val="0"/>
      <scheme val="minor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rgb="FFFFFFFF"/>
      <name val="Calibri"/>
      <charset val="0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indexed="20"/>
      <name val="Calibri"/>
      <family val="2"/>
      <charset val="204"/>
    </font>
    <font>
      <sz val="11"/>
      <color rgb="FF9C6500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rgb="FF3F3F76"/>
      <name val="Calibri"/>
      <family val="2"/>
      <charset val="204"/>
      <scheme val="minor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theme="0"/>
      <name val="Calibri"/>
      <family val="2"/>
      <charset val="204"/>
      <scheme val="minor"/>
    </font>
    <font>
      <b/>
      <sz val="18"/>
      <color indexed="56"/>
      <name val="Cambria"/>
      <family val="2"/>
      <charset val="204"/>
    </font>
    <font>
      <b/>
      <sz val="18"/>
      <color theme="3"/>
      <name val="Cambria"/>
      <family val="2"/>
      <charset val="204"/>
      <scheme val="major"/>
    </font>
    <font>
      <sz val="10"/>
      <color theme="1"/>
      <name val="Calibri"/>
      <family val="2"/>
      <charset val="204"/>
      <scheme val="minor"/>
    </font>
    <font>
      <sz val="12"/>
      <name val="Times New Roman Cyr"/>
      <family val="1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rgb="FFFF0000"/>
      <name val="Calibri"/>
      <family val="2"/>
      <charset val="204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3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95">
    <xf numFmtId="0" fontId="0" fillId="0" borderId="0"/>
    <xf numFmtId="176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4" borderId="9" applyNumberFormat="0" applyFont="0" applyAlignment="0" applyProtection="0"/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23" fillId="5" borderId="13" applyNumberFormat="0" applyAlignment="0" applyProtection="0">
      <alignment vertical="center"/>
    </xf>
    <xf numFmtId="0" fontId="24" fillId="6" borderId="14" applyNumberFormat="0" applyAlignment="0" applyProtection="0"/>
    <xf numFmtId="0" fontId="25" fillId="6" borderId="15" applyNumberFormat="0" applyAlignment="0" applyProtection="0"/>
    <xf numFmtId="0" fontId="26" fillId="7" borderId="16" applyNumberFormat="0" applyAlignment="0" applyProtection="0">
      <alignment vertical="center"/>
    </xf>
    <xf numFmtId="0" fontId="27" fillId="0" borderId="17" applyNumberFormat="0" applyFill="0" applyAlignment="0" applyProtection="0"/>
    <xf numFmtId="0" fontId="28" fillId="0" borderId="18" applyNumberFormat="0" applyFill="0" applyAlignment="0" applyProtection="0"/>
    <xf numFmtId="0" fontId="29" fillId="8" borderId="0" applyNumberFormat="0" applyBorder="0" applyAlignment="0" applyProtection="0"/>
    <xf numFmtId="0" fontId="30" fillId="9" borderId="0" applyNumberFormat="0" applyBorder="0" applyAlignment="0" applyProtection="0"/>
    <xf numFmtId="0" fontId="31" fillId="10" borderId="0" applyNumberFormat="0" applyBorder="0" applyAlignment="0" applyProtection="0"/>
    <xf numFmtId="0" fontId="3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13" fillId="9" borderId="0" applyNumberFormat="0" applyBorder="0" applyAlignment="0" applyProtection="0"/>
    <xf numFmtId="0" fontId="13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32" fillId="20" borderId="0" applyNumberFormat="0" applyBorder="0" applyAlignment="0" applyProtection="0"/>
    <xf numFmtId="0" fontId="32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3" borderId="0" applyNumberFormat="0" applyBorder="0" applyAlignment="0" applyProtection="0"/>
    <xf numFmtId="0" fontId="32" fillId="22" borderId="0" applyNumberFormat="0" applyBorder="0" applyAlignment="0" applyProtection="0"/>
    <xf numFmtId="0" fontId="32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32" fillId="27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8" borderId="0" applyNumberFormat="0" applyBorder="0" applyAlignment="0" applyProtection="0"/>
    <xf numFmtId="0" fontId="13" fillId="21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1" borderId="0" applyNumberFormat="0" applyBorder="0" applyAlignment="0" applyProtection="0"/>
    <xf numFmtId="0" fontId="13" fillId="13" borderId="0" applyNumberFormat="0" applyBorder="0" applyAlignment="0" applyProtection="0"/>
    <xf numFmtId="0" fontId="13" fillId="26" borderId="0" applyNumberFormat="0" applyBorder="0" applyAlignment="0" applyProtection="0"/>
    <xf numFmtId="0" fontId="32" fillId="14" borderId="0" applyNumberFormat="0" applyBorder="0" applyAlignment="0" applyProtection="0"/>
    <xf numFmtId="0" fontId="32" fillId="16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2" borderId="0" applyNumberFormat="0" applyBorder="0" applyAlignment="0" applyProtection="0"/>
    <xf numFmtId="0" fontId="32" fillId="27" borderId="0" applyNumberFormat="0" applyBorder="0" applyAlignment="0" applyProtection="0"/>
    <xf numFmtId="0" fontId="16" fillId="0" borderId="0"/>
    <xf numFmtId="0" fontId="33" fillId="25" borderId="15" applyNumberFormat="0" applyAlignment="0" applyProtection="0"/>
    <xf numFmtId="0" fontId="34" fillId="5" borderId="13" applyNumberFormat="0" applyAlignment="0" applyProtection="0"/>
    <xf numFmtId="0" fontId="35" fillId="18" borderId="0" applyNumberFormat="0" applyBorder="0" applyAlignment="0" applyProtection="0"/>
    <xf numFmtId="0" fontId="36" fillId="0" borderId="19" applyNumberFormat="0" applyFill="0" applyAlignment="0" applyProtection="0"/>
    <xf numFmtId="0" fontId="37" fillId="0" borderId="20" applyNumberFormat="0" applyFill="0" applyAlignment="0" applyProtection="0"/>
    <xf numFmtId="0" fontId="38" fillId="0" borderId="21" applyNumberFormat="0" applyFill="0" applyAlignment="0" applyProtection="0"/>
    <xf numFmtId="0" fontId="38" fillId="0" borderId="0" applyNumberFormat="0" applyFill="0" applyBorder="0" applyAlignment="0" applyProtection="0"/>
    <xf numFmtId="0" fontId="16" fillId="0" borderId="0"/>
    <xf numFmtId="0" fontId="39" fillId="0" borderId="0"/>
    <xf numFmtId="0" fontId="40" fillId="0" borderId="22" applyNumberFormat="0" applyFill="0" applyAlignment="0" applyProtection="0"/>
    <xf numFmtId="0" fontId="41" fillId="28" borderId="23" applyNumberFormat="0" applyAlignment="0" applyProtection="0"/>
    <xf numFmtId="0" fontId="42" fillId="7" borderId="16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6" fillId="0" borderId="0"/>
    <xf numFmtId="0" fontId="45" fillId="0" borderId="0"/>
    <xf numFmtId="0" fontId="45" fillId="0" borderId="0"/>
    <xf numFmtId="0" fontId="46" fillId="0" borderId="0"/>
    <xf numFmtId="0" fontId="13" fillId="4" borderId="9" applyNumberFormat="0" applyFont="0" applyAlignment="0" applyProtection="0"/>
    <xf numFmtId="0" fontId="0" fillId="29" borderId="24" applyNumberFormat="0" applyFont="0" applyAlignment="0" applyProtection="0"/>
    <xf numFmtId="0" fontId="0" fillId="29" borderId="24" applyNumberFormat="0" applyFont="0" applyAlignment="0" applyProtection="0"/>
    <xf numFmtId="0" fontId="0" fillId="29" borderId="24" applyNumberFormat="0" applyFont="0" applyAlignment="0" applyProtection="0"/>
    <xf numFmtId="0" fontId="47" fillId="30" borderId="0" applyNumberFormat="0" applyBorder="0" applyAlignment="0" applyProtection="0"/>
    <xf numFmtId="0" fontId="48" fillId="0" borderId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6" fontId="13" fillId="0" borderId="0" applyFont="0" applyFill="0" applyBorder="0" applyAlignment="0" applyProtection="0"/>
  </cellStyleXfs>
  <cellXfs count="138">
    <xf numFmtId="0" fontId="0" fillId="0" borderId="0" xfId="0"/>
    <xf numFmtId="0" fontId="1" fillId="0" borderId="0" xfId="0" applyFont="1" applyFill="1" applyBorder="1"/>
    <xf numFmtId="0" fontId="2" fillId="0" borderId="0" xfId="0" applyFont="1" applyFill="1"/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right" vertical="center" wrapText="1"/>
    </xf>
    <xf numFmtId="0" fontId="3" fillId="0" borderId="0" xfId="0" applyFont="1" applyFill="1"/>
    <xf numFmtId="0" fontId="3" fillId="2" borderId="0" xfId="0" applyFont="1" applyFill="1"/>
    <xf numFmtId="4" fontId="3" fillId="0" borderId="0" xfId="0" applyNumberFormat="1" applyFont="1" applyFill="1" applyAlignment="1">
      <alignment horizontal="center" vertical="center" wrapText="1"/>
    </xf>
    <xf numFmtId="180" fontId="3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176" fontId="5" fillId="0" borderId="0" xfId="1" applyFont="1" applyFill="1" applyAlignment="1">
      <alignment horizontal="right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85" applyFont="1" applyFill="1" applyBorder="1" applyAlignment="1" applyProtection="1">
      <alignment horizontal="left" vertical="center" wrapText="1"/>
    </xf>
    <xf numFmtId="49" fontId="5" fillId="0" borderId="1" xfId="85" applyNumberFormat="1" applyFont="1" applyFill="1" applyBorder="1" applyAlignment="1" applyProtection="1">
      <alignment horizontal="right" vertical="center" wrapText="1"/>
    </xf>
    <xf numFmtId="0" fontId="5" fillId="0" borderId="1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vertical="center"/>
    </xf>
    <xf numFmtId="0" fontId="1" fillId="0" borderId="1" xfId="85" applyFont="1" applyFill="1" applyBorder="1" applyAlignment="1" applyProtection="1">
      <alignment horizontal="left" vertical="center" wrapText="1"/>
      <protection locked="0"/>
    </xf>
    <xf numFmtId="49" fontId="5" fillId="0" borderId="1" xfId="85" applyNumberFormat="1" applyFont="1" applyFill="1" applyBorder="1" applyAlignment="1" applyProtection="1">
      <alignment horizontal="right" vertical="center" wrapText="1"/>
      <protection locked="0"/>
    </xf>
    <xf numFmtId="49" fontId="9" fillId="0" borderId="1" xfId="0" applyNumberFormat="1" applyFont="1" applyFill="1" applyBorder="1" applyAlignment="1">
      <alignment horizontal="right" vertical="center"/>
    </xf>
    <xf numFmtId="176" fontId="5" fillId="0" borderId="1" xfId="94" applyFont="1" applyBorder="1" applyAlignment="1">
      <alignment horizontal="center" vertical="center" wrapText="1"/>
    </xf>
    <xf numFmtId="0" fontId="1" fillId="0" borderId="1" xfId="82" applyFont="1" applyBorder="1" applyAlignment="1">
      <alignment vertical="center" wrapText="1"/>
    </xf>
    <xf numFmtId="0" fontId="1" fillId="0" borderId="1" xfId="0" applyFont="1" applyFill="1" applyBorder="1"/>
    <xf numFmtId="0" fontId="6" fillId="0" borderId="1" xfId="0" applyFont="1" applyFill="1" applyBorder="1" applyAlignment="1">
      <alignment horizontal="center" vertical="center"/>
    </xf>
    <xf numFmtId="4" fontId="5" fillId="0" borderId="1" xfId="83" applyNumberFormat="1" applyFont="1" applyBorder="1" applyAlignment="1">
      <alignment vertical="center"/>
    </xf>
    <xf numFmtId="176" fontId="5" fillId="0" borderId="1" xfId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vertical="center"/>
    </xf>
    <xf numFmtId="0" fontId="3" fillId="0" borderId="1" xfId="0" applyFont="1" applyFill="1" applyBorder="1"/>
    <xf numFmtId="0" fontId="10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11" fillId="0" borderId="1" xfId="94" applyFont="1" applyFill="1" applyBorder="1" applyAlignment="1">
      <alignment horizontal="center" vertical="center" wrapText="1"/>
    </xf>
    <xf numFmtId="176" fontId="5" fillId="0" borderId="1" xfId="94" applyFont="1" applyFill="1" applyBorder="1" applyAlignment="1">
      <alignment horizontal="center" vertical="center" wrapText="1"/>
    </xf>
    <xf numFmtId="176" fontId="5" fillId="0" borderId="1" xfId="1" applyFont="1" applyFill="1" applyBorder="1" applyAlignment="1">
      <alignment horizontal="right" vertical="center" wrapText="1"/>
    </xf>
    <xf numFmtId="181" fontId="5" fillId="0" borderId="1" xfId="94" applyNumberFormat="1" applyFont="1" applyFill="1" applyBorder="1" applyAlignment="1">
      <alignment horizontal="right" vertical="center" wrapText="1"/>
    </xf>
    <xf numFmtId="0" fontId="5" fillId="0" borderId="1" xfId="85" applyFont="1" applyFill="1" applyBorder="1" applyAlignment="1" applyProtection="1">
      <alignment horizontal="right" vertical="center" wrapText="1"/>
    </xf>
    <xf numFmtId="4" fontId="5" fillId="3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176" fontId="5" fillId="0" borderId="0" xfId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/>
    </xf>
    <xf numFmtId="176" fontId="5" fillId="0" borderId="4" xfId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 wrapText="1"/>
    </xf>
    <xf numFmtId="176" fontId="5" fillId="0" borderId="5" xfId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/>
    </xf>
    <xf numFmtId="182" fontId="6" fillId="2" borderId="1" xfId="0" applyNumberFormat="1" applyFont="1" applyFill="1" applyBorder="1" applyAlignment="1">
      <alignment horizontal="center" vertical="center"/>
    </xf>
    <xf numFmtId="176" fontId="6" fillId="2" borderId="1" xfId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center" vertical="center"/>
    </xf>
    <xf numFmtId="176" fontId="5" fillId="0" borderId="1" xfId="94" applyFont="1" applyFill="1" applyBorder="1" applyAlignment="1">
      <alignment horizontal="center" vertical="center"/>
    </xf>
    <xf numFmtId="176" fontId="5" fillId="0" borderId="1" xfId="94" applyFont="1" applyFill="1" applyBorder="1" applyAlignment="1">
      <alignment horizontal="right" vertical="center"/>
    </xf>
    <xf numFmtId="180" fontId="6" fillId="0" borderId="1" xfId="0" applyNumberFormat="1" applyFont="1" applyFill="1" applyBorder="1" applyAlignment="1">
      <alignment horizontal="center" vertical="center"/>
    </xf>
    <xf numFmtId="176" fontId="6" fillId="0" borderId="1" xfId="1" applyFont="1" applyFill="1" applyBorder="1" applyAlignment="1">
      <alignment horizontal="right" vertical="center"/>
    </xf>
    <xf numFmtId="176" fontId="6" fillId="0" borderId="0" xfId="1" applyFont="1" applyFill="1" applyAlignment="1">
      <alignment horizontal="right" vertical="center"/>
    </xf>
    <xf numFmtId="176" fontId="5" fillId="0" borderId="1" xfId="1" applyFont="1" applyFill="1" applyBorder="1" applyAlignment="1">
      <alignment horizontal="center" vertical="center" wrapText="1"/>
    </xf>
    <xf numFmtId="181" fontId="5" fillId="0" borderId="1" xfId="1" applyNumberFormat="1" applyFont="1" applyFill="1" applyBorder="1" applyAlignment="1">
      <alignment horizontal="right" vertical="center"/>
    </xf>
    <xf numFmtId="180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180" fontId="2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" fillId="0" borderId="0" xfId="85" applyFont="1" applyFill="1" applyBorder="1" applyAlignment="1" applyProtection="1">
      <alignment horizontal="left" vertical="center" wrapText="1"/>
    </xf>
    <xf numFmtId="49" fontId="5" fillId="0" borderId="0" xfId="85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>
      <alignment horizontal="center" vertical="center"/>
    </xf>
    <xf numFmtId="4" fontId="5" fillId="2" borderId="0" xfId="0" applyNumberFormat="1" applyFont="1" applyFill="1" applyBorder="1" applyAlignment="1">
      <alignment vertical="center" wrapText="1"/>
    </xf>
    <xf numFmtId="0" fontId="1" fillId="0" borderId="0" xfId="85" applyFont="1" applyFill="1" applyBorder="1" applyAlignment="1" applyProtection="1">
      <alignment horizontal="left" vertical="center" wrapText="1"/>
      <protection locked="0"/>
    </xf>
    <xf numFmtId="49" fontId="5" fillId="0" borderId="0" xfId="85" applyNumberFormat="1" applyFont="1" applyFill="1" applyBorder="1" applyAlignment="1" applyProtection="1">
      <alignment horizontal="right" vertical="center" wrapText="1"/>
      <protection locked="0"/>
    </xf>
    <xf numFmtId="49" fontId="9" fillId="0" borderId="0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Border="1" applyAlignment="1">
      <alignment vertical="center"/>
    </xf>
    <xf numFmtId="176" fontId="5" fillId="0" borderId="0" xfId="94" applyFont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 wrapText="1"/>
    </xf>
    <xf numFmtId="4" fontId="5" fillId="2" borderId="0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/>
    </xf>
    <xf numFmtId="4" fontId="6" fillId="2" borderId="0" xfId="0" applyNumberFormat="1" applyFont="1" applyFill="1" applyBorder="1" applyAlignment="1">
      <alignment vertical="center"/>
    </xf>
    <xf numFmtId="0" fontId="1" fillId="0" borderId="0" xfId="82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4" fontId="5" fillId="0" borderId="0" xfId="84" applyNumberFormat="1" applyFont="1" applyBorder="1" applyAlignment="1">
      <alignment vertical="center"/>
    </xf>
    <xf numFmtId="4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 wrapText="1"/>
    </xf>
    <xf numFmtId="181" fontId="5" fillId="0" borderId="0" xfId="94" applyNumberFormat="1" applyFont="1" applyFill="1" applyBorder="1" applyAlignment="1">
      <alignment horizontal="right" vertical="center" wrapText="1"/>
    </xf>
    <xf numFmtId="176" fontId="5" fillId="0" borderId="0" xfId="1" applyFont="1" applyFill="1" applyBorder="1" applyAlignment="1">
      <alignment horizontal="right" vertical="center" wrapText="1"/>
    </xf>
    <xf numFmtId="0" fontId="5" fillId="0" borderId="0" xfId="85" applyFont="1" applyFill="1" applyBorder="1" applyAlignment="1" applyProtection="1">
      <alignment horizontal="right" vertical="center" wrapText="1"/>
    </xf>
    <xf numFmtId="4" fontId="6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4" fontId="12" fillId="2" borderId="0" xfId="0" applyNumberFormat="1" applyFont="1" applyFill="1" applyBorder="1" applyAlignment="1">
      <alignment vertical="center"/>
    </xf>
    <xf numFmtId="4" fontId="12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176" fontId="5" fillId="0" borderId="6" xfId="1" applyFont="1" applyFill="1" applyBorder="1" applyAlignment="1">
      <alignment horizontal="center" vertical="center" wrapText="1"/>
    </xf>
    <xf numFmtId="180" fontId="1" fillId="0" borderId="0" xfId="0" applyNumberFormat="1" applyFont="1" applyFill="1" applyBorder="1" applyAlignment="1">
      <alignment horizontal="center" vertical="center" wrapText="1"/>
    </xf>
    <xf numFmtId="176" fontId="5" fillId="0" borderId="7" xfId="1" applyFont="1" applyFill="1" applyBorder="1" applyAlignment="1">
      <alignment horizontal="center" vertical="center" wrapText="1"/>
    </xf>
    <xf numFmtId="176" fontId="5" fillId="0" borderId="8" xfId="1" applyFont="1" applyFill="1" applyBorder="1" applyAlignment="1">
      <alignment horizontal="right" vertical="center"/>
    </xf>
    <xf numFmtId="180" fontId="5" fillId="0" borderId="0" xfId="0" applyNumberFormat="1" applyFont="1" applyFill="1" applyBorder="1" applyAlignment="1">
      <alignment horizontal="center" vertical="center"/>
    </xf>
    <xf numFmtId="176" fontId="5" fillId="0" borderId="0" xfId="94" applyFont="1" applyFill="1" applyBorder="1" applyAlignment="1">
      <alignment horizontal="right" vertical="center"/>
    </xf>
    <xf numFmtId="176" fontId="5" fillId="0" borderId="0" xfId="94" applyFont="1" applyFill="1" applyBorder="1" applyAlignment="1">
      <alignment horizontal="center" vertical="center"/>
    </xf>
    <xf numFmtId="180" fontId="6" fillId="0" borderId="0" xfId="0" applyNumberFormat="1" applyFont="1" applyFill="1" applyBorder="1" applyAlignment="1">
      <alignment horizontal="center" vertical="center"/>
    </xf>
    <xf numFmtId="176" fontId="6" fillId="2" borderId="8" xfId="1" applyFont="1" applyFill="1" applyBorder="1" applyAlignment="1">
      <alignment horizontal="right" vertical="center"/>
    </xf>
    <xf numFmtId="176" fontId="5" fillId="0" borderId="0" xfId="1" applyFont="1" applyFill="1" applyBorder="1" applyAlignment="1">
      <alignment horizontal="center" vertical="center" wrapText="1"/>
    </xf>
    <xf numFmtId="176" fontId="6" fillId="0" borderId="8" xfId="1" applyFont="1" applyFill="1" applyBorder="1" applyAlignment="1">
      <alignment horizontal="right" vertical="center"/>
    </xf>
    <xf numFmtId="4" fontId="12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 wrapText="1"/>
    </xf>
    <xf numFmtId="176" fontId="5" fillId="0" borderId="0" xfId="1" applyFont="1" applyFill="1" applyAlignment="1">
      <alignment horizontal="right" vertical="center" wrapText="1"/>
    </xf>
  </cellXfs>
  <cellStyles count="95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20% — акцент1" xfId="49"/>
    <cellStyle name="20% — акцент2" xfId="50"/>
    <cellStyle name="20% — акцент3" xfId="51"/>
    <cellStyle name="20% — акцент4" xfId="52"/>
    <cellStyle name="20% — акцент5" xfId="53"/>
    <cellStyle name="20% — акцент6" xfId="54"/>
    <cellStyle name="40% — акцент1" xfId="55"/>
    <cellStyle name="40% — акцент2" xfId="56"/>
    <cellStyle name="40% — акцент3" xfId="57"/>
    <cellStyle name="40% — акцент4" xfId="58"/>
    <cellStyle name="40% — акцент5" xfId="59"/>
    <cellStyle name="40% — акцент6" xfId="60"/>
    <cellStyle name="60% — акцент1" xfId="61"/>
    <cellStyle name="60% — акцент2" xfId="62"/>
    <cellStyle name="60% — акцент3" xfId="63"/>
    <cellStyle name="60% — акцент4" xfId="64"/>
    <cellStyle name="60% — акцент5" xfId="65"/>
    <cellStyle name="60% — акцент6" xfId="66"/>
    <cellStyle name="Normal_Доходи" xfId="67"/>
    <cellStyle name="Ввід" xfId="68"/>
    <cellStyle name="Ввод " xfId="69"/>
    <cellStyle name="Добре" xfId="70"/>
    <cellStyle name="Заголовок 1 2" xfId="71"/>
    <cellStyle name="Заголовок 2 2" xfId="72"/>
    <cellStyle name="Заголовок 3 2" xfId="73"/>
    <cellStyle name="Заголовок 4 2" xfId="74"/>
    <cellStyle name="Звичайний 2" xfId="75"/>
    <cellStyle name="Звичайний 3" xfId="76"/>
    <cellStyle name="Зв'язана клітинка" xfId="77"/>
    <cellStyle name="Контрольна клітинка" xfId="78"/>
    <cellStyle name="Контрольная ячейка" xfId="79"/>
    <cellStyle name="Назва" xfId="80"/>
    <cellStyle name="Название" xfId="81"/>
    <cellStyle name="Обычный 2" xfId="82"/>
    <cellStyle name="Обычный 3" xfId="83"/>
    <cellStyle name="Обычный 4" xfId="84"/>
    <cellStyle name="Обычный_ZV1PIV98" xfId="85"/>
    <cellStyle name="Примечание 2" xfId="86"/>
    <cellStyle name="Примечание 3" xfId="87"/>
    <cellStyle name="Примечание 4" xfId="88"/>
    <cellStyle name="Примечание 5" xfId="89"/>
    <cellStyle name="Середній" xfId="90"/>
    <cellStyle name="Стиль 1" xfId="91"/>
    <cellStyle name="Текст попередження" xfId="92"/>
    <cellStyle name="Текст предупреждения" xfId="93"/>
    <cellStyle name="Финансовый 2" xfId="94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6"/>
  <sheetViews>
    <sheetView tabSelected="1" zoomScale="75" zoomScaleNormal="75" zoomScaleSheetLayoutView="60" workbookViewId="0">
      <selection activeCell="A2" sqref="A2:K2"/>
    </sheetView>
  </sheetViews>
  <sheetFormatPr defaultColWidth="8.85185185185185" defaultRowHeight="22.8"/>
  <cols>
    <col min="1" max="1" width="77.712962962963" style="4" customWidth="1"/>
    <col min="2" max="2" width="14.1388888888889" style="5" hidden="1" customWidth="1"/>
    <col min="3" max="3" width="10.712962962963" style="5" hidden="1" customWidth="1"/>
    <col min="4" max="4" width="16.4259259259259" style="6" customWidth="1"/>
    <col min="5" max="5" width="8.42592592592593" style="6" hidden="1" customWidth="1"/>
    <col min="6" max="6" width="27.712962962963" style="7" customWidth="1"/>
    <col min="7" max="7" width="33.287037037037" style="7" customWidth="1"/>
    <col min="8" max="8" width="29.712962962963" style="8" customWidth="1"/>
    <col min="9" max="9" width="19" style="9" customWidth="1"/>
    <col min="10" max="10" width="29.287037037037" style="6" customWidth="1"/>
    <col min="11" max="11" width="27.287037037037" style="10" hidden="1" customWidth="1"/>
    <col min="12" max="12" width="31" style="11" hidden="1" customWidth="1"/>
    <col min="13" max="16384" width="8.85185185185185" style="6"/>
  </cols>
  <sheetData>
    <row r="1" s="1" customFormat="1" ht="22.9" customHeight="1" spans="1:1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65"/>
    </row>
    <row r="2" s="1" customFormat="1" spans="1:12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65"/>
    </row>
    <row r="3" s="1" customFormat="1" spans="1:12">
      <c r="A3" s="13"/>
      <c r="B3" s="13"/>
      <c r="C3" s="13"/>
      <c r="D3" s="13"/>
      <c r="E3" s="13"/>
      <c r="F3" s="14"/>
      <c r="G3" s="14"/>
      <c r="H3" s="13"/>
      <c r="I3" s="13"/>
      <c r="J3" s="66" t="s">
        <v>2</v>
      </c>
      <c r="K3" s="67"/>
      <c r="L3" s="65"/>
    </row>
    <row r="4" ht="53.45" customHeight="1" spans="1:12">
      <c r="A4" s="15" t="s">
        <v>3</v>
      </c>
      <c r="B4" s="16" t="s">
        <v>4</v>
      </c>
      <c r="C4" s="16" t="s">
        <v>5</v>
      </c>
      <c r="D4" s="16" t="s">
        <v>6</v>
      </c>
      <c r="E4" s="17" t="s">
        <v>7</v>
      </c>
      <c r="F4" s="18" t="s">
        <v>8</v>
      </c>
      <c r="G4" s="18"/>
      <c r="H4" s="19" t="s">
        <v>9</v>
      </c>
      <c r="I4" s="19"/>
      <c r="J4" s="19" t="s">
        <v>10</v>
      </c>
      <c r="K4" s="48" t="s">
        <v>11</v>
      </c>
      <c r="L4" s="68" t="s">
        <v>12</v>
      </c>
    </row>
    <row r="5" ht="45" customHeight="1" spans="1:12">
      <c r="A5" s="15"/>
      <c r="B5" s="16"/>
      <c r="C5" s="16"/>
      <c r="D5" s="16"/>
      <c r="E5" s="17"/>
      <c r="F5" s="18" t="s">
        <v>13</v>
      </c>
      <c r="G5" s="18" t="s">
        <v>14</v>
      </c>
      <c r="H5" s="19" t="s">
        <v>15</v>
      </c>
      <c r="I5" s="69" t="s">
        <v>16</v>
      </c>
      <c r="J5" s="19"/>
      <c r="K5" s="48"/>
      <c r="L5" s="70"/>
    </row>
    <row r="6" ht="24.6" spans="1:12">
      <c r="A6" s="20" t="s">
        <v>17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>
      <c r="A7" s="21" t="s">
        <v>18</v>
      </c>
      <c r="B7" s="22" t="s">
        <v>19</v>
      </c>
      <c r="C7" s="22" t="s">
        <v>20</v>
      </c>
      <c r="D7" s="23">
        <v>41020100</v>
      </c>
      <c r="E7" s="23"/>
      <c r="F7" s="24">
        <v>1619661300</v>
      </c>
      <c r="G7" s="24">
        <v>404915400</v>
      </c>
      <c r="H7" s="24">
        <v>404915400</v>
      </c>
      <c r="I7" s="71">
        <f t="shared" ref="I7:I46" si="0">H7/G7*100</f>
        <v>100</v>
      </c>
      <c r="J7" s="34">
        <f t="shared" ref="J7:J13" si="1">G7-H7</f>
        <v>0</v>
      </c>
      <c r="K7" s="41"/>
      <c r="L7" s="33"/>
    </row>
    <row r="8" ht="63" spans="1:12">
      <c r="A8" s="25" t="s">
        <v>21</v>
      </c>
      <c r="B8" s="26" t="s">
        <v>22</v>
      </c>
      <c r="C8" s="26" t="s">
        <v>20</v>
      </c>
      <c r="D8" s="23">
        <v>41020200</v>
      </c>
      <c r="E8" s="27" t="s">
        <v>23</v>
      </c>
      <c r="F8" s="24">
        <v>112638900</v>
      </c>
      <c r="G8" s="24">
        <v>28159800</v>
      </c>
      <c r="H8" s="28">
        <v>28159800</v>
      </c>
      <c r="I8" s="71">
        <f t="shared" si="0"/>
        <v>100</v>
      </c>
      <c r="J8" s="34">
        <f t="shared" si="1"/>
        <v>0</v>
      </c>
      <c r="K8" s="41"/>
      <c r="L8" s="33"/>
    </row>
    <row r="9" ht="105" hidden="1" spans="1:12">
      <c r="A9" s="29" t="s">
        <v>24</v>
      </c>
      <c r="B9" s="30"/>
      <c r="C9" s="30"/>
      <c r="D9" s="23">
        <v>41021300</v>
      </c>
      <c r="E9" s="31"/>
      <c r="F9" s="24"/>
      <c r="G9" s="24"/>
      <c r="H9" s="24"/>
      <c r="I9" s="71" t="e">
        <f t="shared" si="0"/>
        <v>#DIV/0!</v>
      </c>
      <c r="J9" s="34">
        <f t="shared" si="1"/>
        <v>0</v>
      </c>
      <c r="K9" s="41"/>
      <c r="L9" s="33"/>
    </row>
    <row r="10" ht="115.9" customHeight="1" spans="1:12">
      <c r="A10" s="29" t="s">
        <v>25</v>
      </c>
      <c r="B10" s="30"/>
      <c r="C10" s="30"/>
      <c r="D10" s="23">
        <v>41021000</v>
      </c>
      <c r="E10" s="31"/>
      <c r="F10" s="32">
        <v>2363900</v>
      </c>
      <c r="G10" s="32">
        <v>0</v>
      </c>
      <c r="H10" s="24">
        <v>0</v>
      </c>
      <c r="I10" s="71" t="e">
        <f t="shared" si="0"/>
        <v>#DIV/0!</v>
      </c>
      <c r="J10" s="34">
        <f t="shared" si="1"/>
        <v>0</v>
      </c>
      <c r="K10" s="41"/>
      <c r="L10" s="33"/>
    </row>
    <row r="11" ht="103.9" customHeight="1" spans="1:12">
      <c r="A11" s="25" t="s">
        <v>26</v>
      </c>
      <c r="B11" s="26"/>
      <c r="C11" s="26"/>
      <c r="D11" s="23">
        <v>41021400</v>
      </c>
      <c r="E11" s="27"/>
      <c r="F11" s="24">
        <v>269666800</v>
      </c>
      <c r="G11" s="24">
        <v>67416300</v>
      </c>
      <c r="H11" s="33">
        <v>67416300</v>
      </c>
      <c r="I11" s="71">
        <f t="shared" si="0"/>
        <v>100</v>
      </c>
      <c r="J11" s="34">
        <f t="shared" si="1"/>
        <v>0</v>
      </c>
      <c r="K11" s="41"/>
      <c r="L11" s="33"/>
    </row>
    <row r="12" ht="63" hidden="1" spans="1:12">
      <c r="A12" s="25" t="s">
        <v>27</v>
      </c>
      <c r="B12" s="26"/>
      <c r="C12" s="26"/>
      <c r="D12" s="23">
        <v>41021100</v>
      </c>
      <c r="E12" s="27"/>
      <c r="F12" s="24"/>
      <c r="G12" s="24"/>
      <c r="H12" s="34"/>
      <c r="I12" s="71" t="e">
        <f t="shared" si="0"/>
        <v>#DIV/0!</v>
      </c>
      <c r="J12" s="34">
        <f t="shared" si="1"/>
        <v>0</v>
      </c>
      <c r="K12" s="41"/>
      <c r="L12" s="33"/>
    </row>
    <row r="13" ht="8.45" hidden="1" customHeight="1" spans="1:12">
      <c r="A13" s="29" t="s">
        <v>28</v>
      </c>
      <c r="B13" s="30"/>
      <c r="C13" s="30"/>
      <c r="D13" s="23">
        <v>41021300</v>
      </c>
      <c r="E13" s="35"/>
      <c r="F13" s="35"/>
      <c r="G13" s="24"/>
      <c r="H13" s="24"/>
      <c r="I13" s="71" t="e">
        <f t="shared" si="0"/>
        <v>#DIV/0!</v>
      </c>
      <c r="J13" s="34">
        <f t="shared" si="1"/>
        <v>0</v>
      </c>
      <c r="K13" s="41"/>
      <c r="L13" s="33"/>
    </row>
    <row r="14" s="2" customFormat="1" spans="1:12">
      <c r="A14" s="36" t="s">
        <v>29</v>
      </c>
      <c r="B14" s="37"/>
      <c r="C14" s="37"/>
      <c r="D14" s="31"/>
      <c r="E14" s="31"/>
      <c r="F14" s="38">
        <f>SUM(F7:F11)</f>
        <v>2004330900</v>
      </c>
      <c r="G14" s="38">
        <f>SUM(G7:G11)</f>
        <v>500491500</v>
      </c>
      <c r="H14" s="38">
        <f>SUM(H7:H11)</f>
        <v>500491500</v>
      </c>
      <c r="I14" s="72">
        <f t="shared" si="0"/>
        <v>100</v>
      </c>
      <c r="J14" s="38">
        <f>SUM(J7:J11)</f>
        <v>0</v>
      </c>
      <c r="K14" s="38">
        <f>SUM(K7:K11)</f>
        <v>0</v>
      </c>
      <c r="L14" s="73">
        <f>SUM(L7:L11)</f>
        <v>0</v>
      </c>
    </row>
    <row r="15" s="2" customFormat="1" ht="63" hidden="1" spans="1:12">
      <c r="A15" s="39" t="s">
        <v>30</v>
      </c>
      <c r="B15" s="37"/>
      <c r="C15" s="37"/>
      <c r="D15" s="23">
        <v>41030500</v>
      </c>
      <c r="E15" s="31"/>
      <c r="F15" s="24"/>
      <c r="G15" s="24"/>
      <c r="H15" s="24"/>
      <c r="I15" s="71" t="e">
        <f t="shared" si="0"/>
        <v>#DIV/0!</v>
      </c>
      <c r="J15" s="34">
        <f t="shared" ref="J15:J43" si="2">G15-H15</f>
        <v>0</v>
      </c>
      <c r="K15" s="74"/>
      <c r="L15" s="33"/>
    </row>
    <row r="16" s="2" customFormat="1" ht="63" spans="1:12">
      <c r="A16" s="39" t="s">
        <v>31</v>
      </c>
      <c r="B16" s="37"/>
      <c r="C16" s="37"/>
      <c r="D16" s="23">
        <v>41030600</v>
      </c>
      <c r="E16" s="31"/>
      <c r="F16" s="24">
        <v>4348200</v>
      </c>
      <c r="G16" s="24">
        <v>1087200</v>
      </c>
      <c r="H16" s="24">
        <v>1087200</v>
      </c>
      <c r="I16" s="71">
        <f t="shared" si="0"/>
        <v>100</v>
      </c>
      <c r="J16" s="34">
        <f t="shared" si="2"/>
        <v>0</v>
      </c>
      <c r="K16" s="74"/>
      <c r="L16" s="33"/>
    </row>
    <row r="17" s="2" customFormat="1" ht="61.9" customHeight="1" spans="1:12">
      <c r="A17" s="39" t="s">
        <v>32</v>
      </c>
      <c r="B17" s="37"/>
      <c r="C17" s="37"/>
      <c r="D17" s="23">
        <v>41031100</v>
      </c>
      <c r="E17" s="31"/>
      <c r="F17" s="24">
        <v>138102900</v>
      </c>
      <c r="G17" s="24">
        <v>82862100</v>
      </c>
      <c r="H17" s="24">
        <v>82862100</v>
      </c>
      <c r="I17" s="71">
        <f t="shared" si="0"/>
        <v>100</v>
      </c>
      <c r="J17" s="34">
        <f t="shared" si="2"/>
        <v>0</v>
      </c>
      <c r="K17" s="74"/>
      <c r="L17" s="33"/>
    </row>
    <row r="18" s="2" customFormat="1" ht="42" hidden="1" spans="1:12">
      <c r="A18" s="39" t="s">
        <v>33</v>
      </c>
      <c r="B18" s="37"/>
      <c r="C18" s="37"/>
      <c r="D18" s="23">
        <v>41031900</v>
      </c>
      <c r="E18" s="31"/>
      <c r="F18" s="24"/>
      <c r="G18" s="24"/>
      <c r="H18" s="24"/>
      <c r="I18" s="71" t="e">
        <f t="shared" si="0"/>
        <v>#DIV/0!</v>
      </c>
      <c r="J18" s="34">
        <f t="shared" si="2"/>
        <v>0</v>
      </c>
      <c r="K18" s="74"/>
      <c r="L18" s="33"/>
    </row>
    <row r="19" s="2" customFormat="1" ht="65.45" hidden="1" customHeight="1" spans="1:12">
      <c r="A19" s="40" t="s">
        <v>34</v>
      </c>
      <c r="B19" s="37"/>
      <c r="C19" s="37"/>
      <c r="D19" s="23">
        <v>41032800</v>
      </c>
      <c r="E19" s="31"/>
      <c r="F19" s="24"/>
      <c r="G19" s="24"/>
      <c r="H19" s="24"/>
      <c r="I19" s="71" t="e">
        <f t="shared" si="0"/>
        <v>#DIV/0!</v>
      </c>
      <c r="J19" s="34">
        <f t="shared" si="2"/>
        <v>0</v>
      </c>
      <c r="K19" s="74"/>
      <c r="L19" s="33"/>
    </row>
    <row r="20" s="2" customFormat="1" ht="63" hidden="1" spans="1:12">
      <c r="A20" s="39" t="s">
        <v>35</v>
      </c>
      <c r="B20" s="37"/>
      <c r="C20" s="37"/>
      <c r="D20" s="23">
        <v>41032700</v>
      </c>
      <c r="E20" s="31"/>
      <c r="F20" s="24"/>
      <c r="G20" s="24"/>
      <c r="H20" s="24"/>
      <c r="I20" s="71" t="e">
        <f t="shared" si="0"/>
        <v>#DIV/0!</v>
      </c>
      <c r="J20" s="34">
        <f t="shared" si="2"/>
        <v>0</v>
      </c>
      <c r="K20" s="74"/>
      <c r="L20" s="33"/>
    </row>
    <row r="21" s="2" customFormat="1" ht="63" hidden="1" spans="1:12">
      <c r="A21" s="39" t="s">
        <v>36</v>
      </c>
      <c r="B21" s="37"/>
      <c r="C21" s="37"/>
      <c r="D21" s="23">
        <v>41032900</v>
      </c>
      <c r="E21" s="31"/>
      <c r="F21" s="24"/>
      <c r="G21" s="24"/>
      <c r="H21" s="41"/>
      <c r="I21" s="71" t="e">
        <f t="shared" si="0"/>
        <v>#DIV/0!</v>
      </c>
      <c r="J21" s="34">
        <f t="shared" si="2"/>
        <v>0</v>
      </c>
      <c r="K21" s="74"/>
      <c r="L21" s="33"/>
    </row>
    <row r="22" s="2" customFormat="1" ht="84" spans="1:12">
      <c r="A22" s="39" t="s">
        <v>37</v>
      </c>
      <c r="B22" s="37"/>
      <c r="C22" s="37"/>
      <c r="D22" s="23">
        <v>41031900</v>
      </c>
      <c r="E22" s="31"/>
      <c r="F22" s="24">
        <v>73102000</v>
      </c>
      <c r="G22" s="24"/>
      <c r="H22" s="41"/>
      <c r="I22" s="71" t="e">
        <f t="shared" si="0"/>
        <v>#DIV/0!</v>
      </c>
      <c r="J22" s="34">
        <f t="shared" si="2"/>
        <v>0</v>
      </c>
      <c r="K22" s="74"/>
      <c r="L22" s="33"/>
    </row>
    <row r="23" s="2" customFormat="1" ht="105" spans="1:12">
      <c r="A23" s="39" t="s">
        <v>38</v>
      </c>
      <c r="B23" s="37"/>
      <c r="C23" s="37"/>
      <c r="D23" s="23">
        <v>41032300</v>
      </c>
      <c r="E23" s="31"/>
      <c r="F23" s="24">
        <v>27257867</v>
      </c>
      <c r="G23" s="24">
        <v>2725787</v>
      </c>
      <c r="H23" s="41">
        <v>2725787</v>
      </c>
      <c r="I23" s="71">
        <f t="shared" si="0"/>
        <v>100</v>
      </c>
      <c r="J23" s="34">
        <f t="shared" si="2"/>
        <v>0</v>
      </c>
      <c r="K23" s="74"/>
      <c r="L23" s="33"/>
    </row>
    <row r="24" ht="63" spans="1:12">
      <c r="A24" s="21" t="s">
        <v>39</v>
      </c>
      <c r="B24" s="22"/>
      <c r="C24" s="22"/>
      <c r="D24" s="23">
        <v>41033000</v>
      </c>
      <c r="E24" s="23"/>
      <c r="F24" s="24">
        <f>25521600-946800</f>
        <v>24574800</v>
      </c>
      <c r="G24" s="24">
        <v>6208300</v>
      </c>
      <c r="H24" s="24">
        <v>6208300</v>
      </c>
      <c r="I24" s="71">
        <f t="shared" si="0"/>
        <v>100</v>
      </c>
      <c r="J24" s="34">
        <f t="shared" si="2"/>
        <v>0</v>
      </c>
      <c r="K24" s="75"/>
      <c r="L24" s="33"/>
    </row>
    <row r="25" ht="63" hidden="1" spans="1:12">
      <c r="A25" s="42" t="s">
        <v>40</v>
      </c>
      <c r="B25" s="22"/>
      <c r="C25" s="22"/>
      <c r="D25" s="23">
        <v>41033300</v>
      </c>
      <c r="E25" s="23"/>
      <c r="F25" s="24"/>
      <c r="G25" s="24"/>
      <c r="H25" s="24"/>
      <c r="I25" s="71" t="e">
        <f t="shared" si="0"/>
        <v>#DIV/0!</v>
      </c>
      <c r="J25" s="34">
        <f t="shared" si="2"/>
        <v>0</v>
      </c>
      <c r="K25" s="75"/>
      <c r="L25" s="33"/>
    </row>
    <row r="26" ht="63" hidden="1" spans="1:12">
      <c r="A26" s="21" t="s">
        <v>41</v>
      </c>
      <c r="B26" s="22"/>
      <c r="C26" s="22"/>
      <c r="D26" s="23">
        <v>41033500</v>
      </c>
      <c r="E26" s="23"/>
      <c r="F26" s="24"/>
      <c r="G26" s="24"/>
      <c r="H26" s="24"/>
      <c r="I26" s="71" t="e">
        <f t="shared" si="0"/>
        <v>#DIV/0!</v>
      </c>
      <c r="J26" s="34">
        <f t="shared" si="2"/>
        <v>0</v>
      </c>
      <c r="K26" s="74"/>
      <c r="L26" s="33"/>
    </row>
    <row r="27" ht="63" hidden="1" spans="1:12">
      <c r="A27" s="21" t="s">
        <v>42</v>
      </c>
      <c r="B27" s="22"/>
      <c r="C27" s="22"/>
      <c r="D27" s="23">
        <v>41033800</v>
      </c>
      <c r="E27" s="23"/>
      <c r="F27" s="24"/>
      <c r="G27" s="24"/>
      <c r="H27" s="24"/>
      <c r="I27" s="71" t="e">
        <f t="shared" si="0"/>
        <v>#DIV/0!</v>
      </c>
      <c r="J27" s="34">
        <f t="shared" si="2"/>
        <v>0</v>
      </c>
      <c r="K27" s="74"/>
      <c r="L27" s="33"/>
    </row>
    <row r="28" ht="42" spans="1:12">
      <c r="A28" s="21" t="s">
        <v>43</v>
      </c>
      <c r="B28" s="22" t="s">
        <v>44</v>
      </c>
      <c r="C28" s="22" t="s">
        <v>20</v>
      </c>
      <c r="D28" s="23">
        <v>41033900</v>
      </c>
      <c r="E28" s="23"/>
      <c r="F28" s="24">
        <v>2753253400</v>
      </c>
      <c r="G28" s="24">
        <v>944916600</v>
      </c>
      <c r="H28" s="24">
        <v>944916600</v>
      </c>
      <c r="I28" s="71">
        <f t="shared" si="0"/>
        <v>100</v>
      </c>
      <c r="J28" s="34">
        <f t="shared" si="2"/>
        <v>0</v>
      </c>
      <c r="K28" s="74"/>
      <c r="L28" s="33"/>
    </row>
    <row r="29" ht="63" hidden="1" spans="1:12">
      <c r="A29" s="39" t="s">
        <v>45</v>
      </c>
      <c r="B29" s="22"/>
      <c r="C29" s="22"/>
      <c r="D29" s="23">
        <v>41034500</v>
      </c>
      <c r="E29" s="27"/>
      <c r="F29" s="24"/>
      <c r="G29" s="24"/>
      <c r="H29" s="24"/>
      <c r="I29" s="71" t="e">
        <f t="shared" si="0"/>
        <v>#DIV/0!</v>
      </c>
      <c r="J29" s="34">
        <f t="shared" si="2"/>
        <v>0</v>
      </c>
      <c r="K29" s="74"/>
      <c r="L29" s="33"/>
    </row>
    <row r="30" ht="63" hidden="1" spans="1:12">
      <c r="A30" s="39" t="s">
        <v>46</v>
      </c>
      <c r="B30" s="22"/>
      <c r="C30" s="22"/>
      <c r="D30" s="23">
        <v>41034600</v>
      </c>
      <c r="E30" s="27"/>
      <c r="F30" s="24"/>
      <c r="G30" s="24"/>
      <c r="H30" s="24"/>
      <c r="I30" s="71" t="e">
        <f t="shared" si="0"/>
        <v>#DIV/0!</v>
      </c>
      <c r="J30" s="34">
        <f t="shared" si="2"/>
        <v>0</v>
      </c>
      <c r="K30" s="74"/>
      <c r="L30" s="33"/>
    </row>
    <row r="31" ht="42" hidden="1" spans="1:12">
      <c r="A31" s="39" t="s">
        <v>47</v>
      </c>
      <c r="B31" s="22"/>
      <c r="C31" s="22"/>
      <c r="D31" s="23">
        <v>41035200</v>
      </c>
      <c r="E31" s="27"/>
      <c r="F31" s="24"/>
      <c r="G31" s="24"/>
      <c r="H31" s="24"/>
      <c r="I31" s="71" t="e">
        <f t="shared" si="0"/>
        <v>#DIV/0!</v>
      </c>
      <c r="J31" s="34">
        <f t="shared" si="2"/>
        <v>0</v>
      </c>
      <c r="K31" s="74"/>
      <c r="L31" s="33"/>
    </row>
    <row r="32" ht="63" hidden="1" spans="1:12">
      <c r="A32" s="39" t="s">
        <v>48</v>
      </c>
      <c r="B32" s="22"/>
      <c r="C32" s="22"/>
      <c r="D32" s="23">
        <v>41035300</v>
      </c>
      <c r="E32" s="27"/>
      <c r="F32" s="24"/>
      <c r="G32" s="24"/>
      <c r="H32" s="24"/>
      <c r="I32" s="71" t="e">
        <f t="shared" si="0"/>
        <v>#DIV/0!</v>
      </c>
      <c r="J32" s="34">
        <f t="shared" si="2"/>
        <v>0</v>
      </c>
      <c r="K32" s="74"/>
      <c r="L32" s="33"/>
    </row>
    <row r="33" ht="150.6" hidden="1" customHeight="1" spans="1:12">
      <c r="A33" s="42" t="s">
        <v>49</v>
      </c>
      <c r="B33" s="22"/>
      <c r="C33" s="22"/>
      <c r="D33" s="23">
        <v>41034400</v>
      </c>
      <c r="E33" s="27"/>
      <c r="F33" s="24"/>
      <c r="G33" s="24"/>
      <c r="H33" s="24"/>
      <c r="I33" s="71" t="e">
        <f t="shared" si="0"/>
        <v>#DIV/0!</v>
      </c>
      <c r="J33" s="34">
        <f t="shared" si="2"/>
        <v>0</v>
      </c>
      <c r="K33" s="74"/>
      <c r="L33" s="33"/>
    </row>
    <row r="34" ht="63" spans="1:12">
      <c r="A34" s="39" t="s">
        <v>50</v>
      </c>
      <c r="B34" s="43" t="s">
        <v>51</v>
      </c>
      <c r="C34" s="43" t="s">
        <v>52</v>
      </c>
      <c r="D34" s="23">
        <v>41035400</v>
      </c>
      <c r="E34" s="27"/>
      <c r="F34" s="24">
        <v>10263200</v>
      </c>
      <c r="G34" s="24">
        <v>5134500</v>
      </c>
      <c r="H34" s="24">
        <v>5134500</v>
      </c>
      <c r="I34" s="71">
        <f t="shared" si="0"/>
        <v>100</v>
      </c>
      <c r="J34" s="34">
        <f t="shared" si="2"/>
        <v>0</v>
      </c>
      <c r="K34" s="74"/>
      <c r="L34" s="33"/>
    </row>
    <row r="35" ht="106.9" hidden="1" customHeight="1" spans="1:12">
      <c r="A35" s="40" t="s">
        <v>53</v>
      </c>
      <c r="B35" s="43"/>
      <c r="C35" s="43"/>
      <c r="D35" s="23">
        <v>41035600</v>
      </c>
      <c r="E35" s="27"/>
      <c r="F35" s="24"/>
      <c r="G35" s="24"/>
      <c r="H35" s="24"/>
      <c r="I35" s="71" t="e">
        <f t="shared" si="0"/>
        <v>#DIV/0!</v>
      </c>
      <c r="J35" s="34">
        <f t="shared" si="2"/>
        <v>0</v>
      </c>
      <c r="K35" s="74"/>
      <c r="L35" s="33"/>
    </row>
    <row r="36" ht="63" hidden="1" spans="1:12">
      <c r="A36" s="39" t="s">
        <v>54</v>
      </c>
      <c r="B36" s="43" t="s">
        <v>51</v>
      </c>
      <c r="C36" s="43" t="s">
        <v>52</v>
      </c>
      <c r="D36" s="23">
        <v>41035900</v>
      </c>
      <c r="E36" s="27"/>
      <c r="F36" s="24"/>
      <c r="G36" s="24"/>
      <c r="H36" s="24"/>
      <c r="I36" s="71" t="e">
        <f t="shared" si="0"/>
        <v>#DIV/0!</v>
      </c>
      <c r="J36" s="34">
        <f t="shared" si="2"/>
        <v>0</v>
      </c>
      <c r="K36" s="75"/>
      <c r="L36" s="33"/>
    </row>
    <row r="37" ht="84" spans="1:12">
      <c r="A37" s="39" t="s">
        <v>55</v>
      </c>
      <c r="B37" s="43"/>
      <c r="C37" s="43"/>
      <c r="D37" s="23">
        <v>41035800</v>
      </c>
      <c r="E37" s="27"/>
      <c r="F37" s="24">
        <v>43327800</v>
      </c>
      <c r="G37" s="24">
        <v>9930800</v>
      </c>
      <c r="H37" s="24">
        <v>9930800</v>
      </c>
      <c r="I37" s="71">
        <f t="shared" si="0"/>
        <v>100</v>
      </c>
      <c r="J37" s="34">
        <f t="shared" si="2"/>
        <v>0</v>
      </c>
      <c r="K37" s="75"/>
      <c r="L37" s="33"/>
    </row>
    <row r="38" ht="63" hidden="1" spans="1:12">
      <c r="A38" s="39" t="s">
        <v>56</v>
      </c>
      <c r="B38" s="43"/>
      <c r="C38" s="43"/>
      <c r="D38" s="23">
        <v>41036100</v>
      </c>
      <c r="E38" s="27"/>
      <c r="F38" s="24"/>
      <c r="G38" s="24"/>
      <c r="H38" s="24"/>
      <c r="I38" s="71" t="e">
        <f t="shared" si="0"/>
        <v>#DIV/0!</v>
      </c>
      <c r="J38" s="34">
        <f t="shared" si="2"/>
        <v>0</v>
      </c>
      <c r="K38" s="74"/>
      <c r="L38" s="33"/>
    </row>
    <row r="39" ht="84" spans="1:12">
      <c r="A39" s="39" t="s">
        <v>57</v>
      </c>
      <c r="B39" s="43"/>
      <c r="C39" s="43"/>
      <c r="D39" s="23">
        <v>41036000</v>
      </c>
      <c r="E39" s="27"/>
      <c r="F39" s="24">
        <v>33324900</v>
      </c>
      <c r="G39" s="24"/>
      <c r="H39" s="24"/>
      <c r="I39" s="71"/>
      <c r="J39" s="34"/>
      <c r="K39" s="74"/>
      <c r="L39" s="33"/>
    </row>
    <row r="40" ht="63" spans="1:12">
      <c r="A40" s="39" t="s">
        <v>58</v>
      </c>
      <c r="B40" s="43"/>
      <c r="C40" s="43"/>
      <c r="D40" s="23">
        <v>41036300</v>
      </c>
      <c r="E40" s="27"/>
      <c r="F40" s="24">
        <v>292618300</v>
      </c>
      <c r="G40" s="24">
        <v>146310000</v>
      </c>
      <c r="H40" s="24">
        <v>146310000</v>
      </c>
      <c r="I40" s="71">
        <f>H40/G40*100</f>
        <v>100</v>
      </c>
      <c r="J40" s="34">
        <f t="shared" si="2"/>
        <v>0</v>
      </c>
      <c r="K40" s="74"/>
      <c r="L40" s="33"/>
    </row>
    <row r="41" ht="42" hidden="1" spans="1:12">
      <c r="A41" s="39" t="s">
        <v>59</v>
      </c>
      <c r="B41" s="43"/>
      <c r="C41" s="43"/>
      <c r="D41" s="23">
        <v>41036400</v>
      </c>
      <c r="E41" s="27"/>
      <c r="F41" s="24"/>
      <c r="G41" s="24"/>
      <c r="H41" s="24"/>
      <c r="I41" s="71" t="e">
        <f t="shared" si="0"/>
        <v>#DIV/0!</v>
      </c>
      <c r="J41" s="34">
        <f t="shared" si="2"/>
        <v>0</v>
      </c>
      <c r="K41" s="74"/>
      <c r="L41" s="33"/>
    </row>
    <row r="42" ht="42" hidden="1" spans="1:12">
      <c r="A42" s="39" t="s">
        <v>60</v>
      </c>
      <c r="B42" s="43"/>
      <c r="C42" s="43"/>
      <c r="D42" s="23">
        <v>41037000</v>
      </c>
      <c r="E42" s="27"/>
      <c r="F42" s="24"/>
      <c r="G42" s="24"/>
      <c r="H42" s="34"/>
      <c r="I42" s="71" t="e">
        <f t="shared" si="0"/>
        <v>#DIV/0!</v>
      </c>
      <c r="J42" s="34">
        <f t="shared" si="2"/>
        <v>0</v>
      </c>
      <c r="K42" s="74"/>
      <c r="L42" s="33"/>
    </row>
    <row r="43" ht="63" hidden="1" spans="1:12">
      <c r="A43" s="39" t="s">
        <v>61</v>
      </c>
      <c r="B43" s="43"/>
      <c r="C43" s="43"/>
      <c r="D43" s="23">
        <v>41037200</v>
      </c>
      <c r="E43" s="27"/>
      <c r="F43" s="24"/>
      <c r="G43" s="24"/>
      <c r="H43" s="24"/>
      <c r="I43" s="71" t="e">
        <f t="shared" si="0"/>
        <v>#DIV/0!</v>
      </c>
      <c r="J43" s="34">
        <f t="shared" si="2"/>
        <v>0</v>
      </c>
      <c r="K43" s="74"/>
      <c r="L43" s="33"/>
    </row>
    <row r="44" ht="63" hidden="1" spans="1:12">
      <c r="A44" s="39" t="s">
        <v>62</v>
      </c>
      <c r="B44" s="43"/>
      <c r="C44" s="43"/>
      <c r="D44" s="23">
        <v>41039100</v>
      </c>
      <c r="E44" s="27"/>
      <c r="F44" s="24"/>
      <c r="G44" s="24"/>
      <c r="H44" s="34"/>
      <c r="I44" s="71" t="e">
        <f t="shared" si="0"/>
        <v>#DIV/0!</v>
      </c>
      <c r="J44" s="34" t="e">
        <f>#REF!-H44-K44</f>
        <v>#REF!</v>
      </c>
      <c r="K44" s="76"/>
      <c r="L44" s="33"/>
    </row>
    <row r="45" s="2" customFormat="1" ht="40.8" spans="1:12">
      <c r="A45" s="36" t="s">
        <v>63</v>
      </c>
      <c r="B45" s="37"/>
      <c r="C45" s="37"/>
      <c r="D45" s="31"/>
      <c r="E45" s="31"/>
      <c r="F45" s="38">
        <f>SUM(F15:F43)</f>
        <v>3400173367</v>
      </c>
      <c r="G45" s="38">
        <f>SUM(G15:G43)</f>
        <v>1199175287</v>
      </c>
      <c r="H45" s="38">
        <f>SUM(H15:H43)</f>
        <v>1199175287</v>
      </c>
      <c r="I45" s="77">
        <f t="shared" si="0"/>
        <v>100</v>
      </c>
      <c r="J45" s="38">
        <f>SUM(J15:J41)</f>
        <v>0</v>
      </c>
      <c r="K45" s="44">
        <f>SUM(K15:K44)</f>
        <v>0</v>
      </c>
      <c r="L45" s="73">
        <f>SUM(L15:L41)</f>
        <v>0</v>
      </c>
    </row>
    <row r="46" s="2" customFormat="1" ht="40.5" customHeight="1" spans="1:12">
      <c r="A46" s="36" t="s">
        <v>64</v>
      </c>
      <c r="B46" s="37"/>
      <c r="C46" s="37"/>
      <c r="D46" s="31"/>
      <c r="E46" s="31"/>
      <c r="F46" s="38">
        <f>F14+F45</f>
        <v>5404504267</v>
      </c>
      <c r="G46" s="38">
        <f>G14+G45</f>
        <v>1699666787</v>
      </c>
      <c r="H46" s="44">
        <f>H14+H45</f>
        <v>1699666787</v>
      </c>
      <c r="I46" s="77">
        <f t="shared" si="0"/>
        <v>100</v>
      </c>
      <c r="J46" s="44">
        <f>J14+J45</f>
        <v>0</v>
      </c>
      <c r="K46" s="44">
        <f>K14+K45</f>
        <v>0</v>
      </c>
      <c r="L46" s="78">
        <f>L14+L45</f>
        <v>0</v>
      </c>
    </row>
    <row r="47" s="2" customFormat="1" ht="24.6" spans="1:12">
      <c r="A47" s="45" t="s">
        <v>65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79"/>
    </row>
    <row r="48" s="2" customFormat="1" ht="63" hidden="1" spans="1:12">
      <c r="A48" s="42" t="s">
        <v>66</v>
      </c>
      <c r="B48" s="47"/>
      <c r="C48" s="47"/>
      <c r="D48" s="48">
        <v>41032500</v>
      </c>
      <c r="E48" s="47"/>
      <c r="F48" s="47"/>
      <c r="G48" s="49"/>
      <c r="H48" s="49"/>
      <c r="I48" s="71" t="e">
        <f>H48/#REF!*100</f>
        <v>#REF!</v>
      </c>
      <c r="J48" s="34" t="e">
        <f>#REF!-H48</f>
        <v>#REF!</v>
      </c>
      <c r="K48" s="47"/>
      <c r="L48" s="79"/>
    </row>
    <row r="49" s="2" customFormat="1" ht="63" hidden="1" spans="1:12">
      <c r="A49" s="21" t="s">
        <v>39</v>
      </c>
      <c r="B49" s="22"/>
      <c r="C49" s="22"/>
      <c r="D49" s="23">
        <v>41033000</v>
      </c>
      <c r="E49" s="48"/>
      <c r="F49" s="48"/>
      <c r="G49" s="50"/>
      <c r="H49" s="50"/>
      <c r="I49" s="71" t="e">
        <f>H49/#REF!*100</f>
        <v>#REF!</v>
      </c>
      <c r="J49" s="34" t="e">
        <f>#REF!-H49-K49</f>
        <v>#REF!</v>
      </c>
      <c r="K49" s="50"/>
      <c r="L49" s="79"/>
    </row>
    <row r="50" s="2" customFormat="1" ht="63" hidden="1" spans="1:12">
      <c r="A50" s="39" t="s">
        <v>45</v>
      </c>
      <c r="B50" s="22"/>
      <c r="C50" s="22"/>
      <c r="D50" s="23">
        <v>41034500</v>
      </c>
      <c r="E50" s="20"/>
      <c r="F50" s="20"/>
      <c r="G50" s="50"/>
      <c r="H50" s="50"/>
      <c r="I50" s="71" t="e">
        <f>H50/#REF!*100</f>
        <v>#REF!</v>
      </c>
      <c r="J50" s="34" t="e">
        <f>#REF!-H50-K50</f>
        <v>#REF!</v>
      </c>
      <c r="K50" s="50"/>
      <c r="L50" s="79"/>
    </row>
    <row r="51" s="2" customFormat="1" ht="63" hidden="1" spans="1:12">
      <c r="A51" s="39" t="s">
        <v>67</v>
      </c>
      <c r="B51" s="22"/>
      <c r="C51" s="22"/>
      <c r="D51" s="23">
        <v>41031400</v>
      </c>
      <c r="E51" s="20"/>
      <c r="F51" s="51"/>
      <c r="G51" s="51"/>
      <c r="H51" s="52"/>
      <c r="I51" s="71" t="e">
        <f>H51/G51*100</f>
        <v>#DIV/0!</v>
      </c>
      <c r="J51" s="34">
        <f t="shared" ref="J51:J57" si="3">G51-H51</f>
        <v>0</v>
      </c>
      <c r="K51" s="80"/>
      <c r="L51" s="81"/>
    </row>
    <row r="52" s="2" customFormat="1" ht="63" hidden="1" spans="1:12">
      <c r="A52" s="42" t="s">
        <v>40</v>
      </c>
      <c r="B52" s="22"/>
      <c r="C52" s="22"/>
      <c r="D52" s="23">
        <v>41033300</v>
      </c>
      <c r="E52" s="20"/>
      <c r="F52" s="51"/>
      <c r="G52" s="51"/>
      <c r="H52" s="51"/>
      <c r="I52" s="71" t="e">
        <f>H52/G52*100</f>
        <v>#DIV/0!</v>
      </c>
      <c r="J52" s="34">
        <f t="shared" si="3"/>
        <v>0</v>
      </c>
      <c r="K52" s="80"/>
      <c r="L52" s="81"/>
    </row>
    <row r="53" s="2" customFormat="1" ht="42" hidden="1" spans="1:12">
      <c r="A53" s="21" t="s">
        <v>43</v>
      </c>
      <c r="B53" s="22" t="s">
        <v>44</v>
      </c>
      <c r="C53" s="22" t="s">
        <v>20</v>
      </c>
      <c r="D53" s="23">
        <v>41033900</v>
      </c>
      <c r="E53" s="20"/>
      <c r="F53" s="51"/>
      <c r="G53" s="51"/>
      <c r="H53" s="52"/>
      <c r="I53" s="71" t="e">
        <f>H53/G53*100</f>
        <v>#DIV/0!</v>
      </c>
      <c r="J53" s="34">
        <f t="shared" si="3"/>
        <v>0</v>
      </c>
      <c r="K53" s="80"/>
      <c r="L53" s="33"/>
    </row>
    <row r="54" s="2" customFormat="1" ht="84" hidden="1" spans="1:12">
      <c r="A54" s="39" t="s">
        <v>68</v>
      </c>
      <c r="B54" s="22"/>
      <c r="C54" s="22"/>
      <c r="D54" s="23">
        <v>41034800</v>
      </c>
      <c r="E54" s="27"/>
      <c r="F54" s="24"/>
      <c r="G54" s="24"/>
      <c r="H54" s="52"/>
      <c r="I54" s="71" t="e">
        <f t="shared" ref="I54:I60" si="4">H54/G54*100</f>
        <v>#DIV/0!</v>
      </c>
      <c r="J54" s="34">
        <f t="shared" si="3"/>
        <v>0</v>
      </c>
      <c r="K54" s="80"/>
      <c r="L54" s="33"/>
    </row>
    <row r="55" s="2" customFormat="1" ht="63" spans="1:12">
      <c r="A55" s="21" t="s">
        <v>67</v>
      </c>
      <c r="B55" s="22"/>
      <c r="C55" s="22"/>
      <c r="D55" s="23">
        <v>41031400</v>
      </c>
      <c r="E55" s="27"/>
      <c r="F55" s="24">
        <v>14284411</v>
      </c>
      <c r="G55" s="24">
        <v>5863120</v>
      </c>
      <c r="H55" s="52"/>
      <c r="I55" s="71"/>
      <c r="J55" s="34">
        <f t="shared" si="3"/>
        <v>5863120</v>
      </c>
      <c r="K55" s="80"/>
      <c r="L55" s="33"/>
    </row>
    <row r="56" s="2" customFormat="1" ht="63" spans="1:12">
      <c r="A56" s="21" t="s">
        <v>69</v>
      </c>
      <c r="B56" s="43"/>
      <c r="C56" s="53"/>
      <c r="D56" s="23">
        <v>41038800</v>
      </c>
      <c r="E56" s="27"/>
      <c r="F56" s="24">
        <v>16110000</v>
      </c>
      <c r="G56" s="24">
        <v>13110000</v>
      </c>
      <c r="H56" s="24">
        <v>3027826.54</v>
      </c>
      <c r="I56" s="71">
        <f t="shared" si="4"/>
        <v>23.0955495041953</v>
      </c>
      <c r="J56" s="34">
        <f t="shared" si="3"/>
        <v>10082173.46</v>
      </c>
      <c r="K56" s="80"/>
      <c r="L56" s="33"/>
    </row>
    <row r="57" ht="105" hidden="1" spans="1:12">
      <c r="A57" s="21" t="s">
        <v>70</v>
      </c>
      <c r="B57" s="43" t="s">
        <v>71</v>
      </c>
      <c r="C57" s="53" t="s">
        <v>52</v>
      </c>
      <c r="D57" s="23">
        <v>41037300</v>
      </c>
      <c r="E57" s="23"/>
      <c r="F57" s="54"/>
      <c r="G57" s="54"/>
      <c r="H57" s="34"/>
      <c r="I57" s="71" t="e">
        <f t="shared" si="4"/>
        <v>#DIV/0!</v>
      </c>
      <c r="J57" s="34">
        <f t="shared" si="3"/>
        <v>0</v>
      </c>
      <c r="K57" s="33"/>
      <c r="L57" s="33"/>
    </row>
    <row r="58" s="2" customFormat="1" ht="40.8" spans="1:12">
      <c r="A58" s="36" t="s">
        <v>72</v>
      </c>
      <c r="B58" s="55"/>
      <c r="C58" s="55"/>
      <c r="D58" s="31"/>
      <c r="E58" s="31"/>
      <c r="F58" s="38">
        <f>SUM(F51:F57)</f>
        <v>30394411</v>
      </c>
      <c r="G58" s="38">
        <f>SUM(G51:G57)</f>
        <v>18973120</v>
      </c>
      <c r="H58" s="38">
        <f>SUM(H51:H57)</f>
        <v>3027826.54</v>
      </c>
      <c r="I58" s="77">
        <f t="shared" si="4"/>
        <v>15.958506244624</v>
      </c>
      <c r="J58" s="38">
        <f>SUM(J51:J57)</f>
        <v>15945293.46</v>
      </c>
      <c r="K58" s="44">
        <f>SUM(K48:K57)</f>
        <v>0</v>
      </c>
      <c r="L58" s="73">
        <f>SUM(L51:L57)</f>
        <v>0</v>
      </c>
    </row>
    <row r="59" s="2" customFormat="1" ht="40.8" spans="1:12">
      <c r="A59" s="36" t="s">
        <v>73</v>
      </c>
      <c r="B59" s="55"/>
      <c r="C59" s="55"/>
      <c r="D59" s="31"/>
      <c r="E59" s="31"/>
      <c r="F59" s="38">
        <f>F45+F58</f>
        <v>3430567778</v>
      </c>
      <c r="G59" s="38">
        <f>G45+G58</f>
        <v>1218148407</v>
      </c>
      <c r="H59" s="44">
        <f>H45+H58</f>
        <v>1202203113.54</v>
      </c>
      <c r="I59" s="77">
        <f t="shared" si="4"/>
        <v>98.6910220980981</v>
      </c>
      <c r="J59" s="44">
        <f>J45+J58</f>
        <v>15945293.46</v>
      </c>
      <c r="K59" s="44">
        <f>K45+K58</f>
        <v>0</v>
      </c>
      <c r="L59" s="78">
        <f>L45+L58</f>
        <v>0</v>
      </c>
    </row>
    <row r="60" s="2" customFormat="1" ht="40.8" spans="1:12">
      <c r="A60" s="36" t="s">
        <v>74</v>
      </c>
      <c r="B60" s="55"/>
      <c r="C60" s="55"/>
      <c r="D60" s="31"/>
      <c r="E60" s="31"/>
      <c r="F60" s="38">
        <f>F46+F58</f>
        <v>5434898678</v>
      </c>
      <c r="G60" s="38">
        <f>G46+G58</f>
        <v>1718639907</v>
      </c>
      <c r="H60" s="44">
        <f>H46+H58</f>
        <v>1702694613.54</v>
      </c>
      <c r="I60" s="77">
        <f t="shared" si="4"/>
        <v>99.0722144065749</v>
      </c>
      <c r="J60" s="44">
        <f>J46+J58</f>
        <v>15945293.46</v>
      </c>
      <c r="K60" s="44">
        <f>K46+K58</f>
        <v>0</v>
      </c>
      <c r="L60" s="78">
        <f>L46+L58</f>
        <v>0</v>
      </c>
    </row>
    <row r="61" s="2" customFormat="1" spans="1:12">
      <c r="A61" s="36"/>
      <c r="B61" s="56"/>
      <c r="C61" s="56"/>
      <c r="D61" s="57"/>
      <c r="E61" s="57"/>
      <c r="F61" s="58"/>
      <c r="G61" s="58"/>
      <c r="H61" s="59"/>
      <c r="I61" s="82"/>
      <c r="J61" s="59"/>
      <c r="K61" s="83"/>
      <c r="L61" s="78"/>
    </row>
    <row r="62" s="2" customFormat="1" spans="1:12">
      <c r="A62" s="60"/>
      <c r="B62" s="61"/>
      <c r="C62" s="61"/>
      <c r="D62" s="62"/>
      <c r="E62" s="62"/>
      <c r="F62" s="63"/>
      <c r="G62" s="63"/>
      <c r="H62" s="64"/>
      <c r="I62" s="84"/>
      <c r="J62" s="64"/>
      <c r="K62" s="85"/>
      <c r="L62" s="79"/>
    </row>
    <row r="63" s="2" customFormat="1" spans="1:12">
      <c r="A63" s="60"/>
      <c r="B63" s="61"/>
      <c r="C63" s="61"/>
      <c r="D63" s="62"/>
      <c r="E63" s="62"/>
      <c r="F63" s="63"/>
      <c r="G63" s="63"/>
      <c r="H63" s="64"/>
      <c r="I63" s="84"/>
      <c r="J63" s="64"/>
      <c r="K63" s="85"/>
      <c r="L63" s="79"/>
    </row>
    <row r="64" ht="22.9" customHeight="1" spans="1:1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</row>
    <row r="65" spans="1:1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</row>
    <row r="66" spans="1:11">
      <c r="A66" s="66"/>
      <c r="B66" s="66"/>
      <c r="C66" s="66"/>
      <c r="D66" s="66"/>
      <c r="E66" s="66"/>
      <c r="F66" s="86"/>
      <c r="G66" s="86"/>
      <c r="H66" s="66"/>
      <c r="I66" s="121"/>
      <c r="J66" s="66"/>
      <c r="K66" s="122"/>
    </row>
    <row r="67" ht="21" customHeight="1" spans="1:12">
      <c r="A67" s="87"/>
      <c r="B67" s="88"/>
      <c r="C67" s="88"/>
      <c r="D67" s="88"/>
      <c r="E67" s="88"/>
      <c r="F67" s="89"/>
      <c r="G67" s="89"/>
      <c r="H67" s="90"/>
      <c r="I67" s="90"/>
      <c r="J67" s="90"/>
      <c r="K67" s="123"/>
      <c r="L67" s="124" t="s">
        <v>12</v>
      </c>
    </row>
    <row r="68" ht="52.15" customHeight="1" spans="1:12">
      <c r="A68" s="87"/>
      <c r="B68" s="88"/>
      <c r="C68" s="88"/>
      <c r="D68" s="88"/>
      <c r="E68" s="88"/>
      <c r="F68" s="89"/>
      <c r="G68" s="89"/>
      <c r="H68" s="90"/>
      <c r="I68" s="125"/>
      <c r="J68" s="90"/>
      <c r="K68" s="123"/>
      <c r="L68" s="126"/>
    </row>
    <row r="69" ht="24.6" spans="1:12">
      <c r="A69" s="91"/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127"/>
    </row>
    <row r="70" spans="1:12">
      <c r="A70" s="92"/>
      <c r="B70" s="93"/>
      <c r="C70" s="93"/>
      <c r="D70" s="94"/>
      <c r="E70" s="94"/>
      <c r="F70" s="95"/>
      <c r="G70" s="95"/>
      <c r="H70" s="95"/>
      <c r="I70" s="128"/>
      <c r="J70" s="112"/>
      <c r="K70" s="122"/>
      <c r="L70" s="127"/>
    </row>
    <row r="71" spans="1:12">
      <c r="A71" s="96"/>
      <c r="B71" s="97"/>
      <c r="C71" s="97"/>
      <c r="D71" s="94"/>
      <c r="E71" s="98"/>
      <c r="F71" s="99"/>
      <c r="G71" s="99"/>
      <c r="H71" s="100"/>
      <c r="I71" s="128"/>
      <c r="J71" s="112"/>
      <c r="K71" s="122"/>
      <c r="L71" s="127"/>
    </row>
    <row r="72" hidden="1" spans="1:12">
      <c r="A72" s="96"/>
      <c r="B72" s="97"/>
      <c r="C72" s="97"/>
      <c r="D72" s="94"/>
      <c r="E72" s="98"/>
      <c r="F72" s="99"/>
      <c r="G72" s="99"/>
      <c r="H72" s="101"/>
      <c r="I72" s="128"/>
      <c r="J72" s="112"/>
      <c r="K72" s="122"/>
      <c r="L72" s="127"/>
    </row>
    <row r="73" hidden="1" spans="1:12">
      <c r="A73" s="102"/>
      <c r="B73" s="97"/>
      <c r="C73" s="97"/>
      <c r="D73" s="94"/>
      <c r="E73" s="98"/>
      <c r="F73" s="99"/>
      <c r="G73" s="99"/>
      <c r="H73" s="103"/>
      <c r="I73" s="128"/>
      <c r="J73" s="112"/>
      <c r="K73" s="129"/>
      <c r="L73" s="127"/>
    </row>
    <row r="74" hidden="1" spans="1:12">
      <c r="A74" s="102"/>
      <c r="B74" s="104"/>
      <c r="C74" s="104"/>
      <c r="D74" s="94"/>
      <c r="E74" s="105"/>
      <c r="F74" s="106"/>
      <c r="G74" s="106"/>
      <c r="H74" s="103"/>
      <c r="I74" s="128"/>
      <c r="J74" s="112"/>
      <c r="K74" s="129"/>
      <c r="L74" s="127"/>
    </row>
    <row r="75" ht="133.15" hidden="1" customHeight="1" spans="1:12">
      <c r="A75" s="107"/>
      <c r="B75" s="1"/>
      <c r="C75" s="1"/>
      <c r="D75" s="94"/>
      <c r="E75" s="105"/>
      <c r="F75" s="99"/>
      <c r="G75" s="99"/>
      <c r="H75" s="99"/>
      <c r="I75" s="128"/>
      <c r="J75" s="112"/>
      <c r="K75" s="129"/>
      <c r="L75" s="127"/>
    </row>
    <row r="76" hidden="1" spans="1:12">
      <c r="A76" s="107"/>
      <c r="B76" s="1"/>
      <c r="C76" s="1"/>
      <c r="D76" s="94"/>
      <c r="E76" s="105"/>
      <c r="F76" s="99"/>
      <c r="G76" s="99"/>
      <c r="H76" s="103"/>
      <c r="I76" s="128"/>
      <c r="J76" s="112"/>
      <c r="K76" s="129"/>
      <c r="L76" s="127"/>
    </row>
    <row r="77" spans="1:12">
      <c r="A77" s="96"/>
      <c r="B77" s="1"/>
      <c r="C77" s="1"/>
      <c r="D77" s="94"/>
      <c r="E77" s="105"/>
      <c r="F77" s="99"/>
      <c r="G77" s="99"/>
      <c r="H77" s="103"/>
      <c r="I77" s="128"/>
      <c r="J77" s="112"/>
      <c r="K77" s="129"/>
      <c r="L77" s="127"/>
    </row>
    <row r="78" hidden="1" spans="1:12">
      <c r="A78" s="102"/>
      <c r="B78" s="104"/>
      <c r="C78" s="104"/>
      <c r="D78" s="94"/>
      <c r="E78" s="105"/>
      <c r="F78" s="99"/>
      <c r="G78" s="99"/>
      <c r="H78" s="99"/>
      <c r="I78" s="128"/>
      <c r="J78" s="112"/>
      <c r="K78" s="129"/>
      <c r="L78" s="127"/>
    </row>
    <row r="79" spans="1:12">
      <c r="A79" s="102"/>
      <c r="B79" s="104"/>
      <c r="C79" s="104"/>
      <c r="D79" s="94"/>
      <c r="E79" s="105"/>
      <c r="F79" s="99"/>
      <c r="G79" s="99"/>
      <c r="H79" s="99"/>
      <c r="I79" s="128"/>
      <c r="J79" s="112"/>
      <c r="K79" s="129"/>
      <c r="L79" s="127"/>
    </row>
    <row r="80" hidden="1" spans="1:12">
      <c r="A80" s="102"/>
      <c r="B80" s="104"/>
      <c r="C80" s="104"/>
      <c r="D80" s="94"/>
      <c r="E80" s="105"/>
      <c r="F80" s="99"/>
      <c r="G80" s="99"/>
      <c r="H80" s="99"/>
      <c r="I80" s="128"/>
      <c r="J80" s="112"/>
      <c r="K80" s="129"/>
      <c r="L80" s="127"/>
    </row>
    <row r="81" hidden="1" spans="1:12">
      <c r="A81" s="108"/>
      <c r="B81" s="104"/>
      <c r="C81" s="104"/>
      <c r="D81" s="94"/>
      <c r="E81" s="105"/>
      <c r="F81" s="99"/>
      <c r="G81" s="99"/>
      <c r="H81" s="103"/>
      <c r="I81" s="128"/>
      <c r="J81" s="112"/>
      <c r="K81" s="129"/>
      <c r="L81" s="127"/>
    </row>
    <row r="82" hidden="1" spans="1:12">
      <c r="A82" s="102"/>
      <c r="B82" s="104"/>
      <c r="C82" s="104"/>
      <c r="D82" s="94"/>
      <c r="E82" s="105"/>
      <c r="F82" s="99"/>
      <c r="G82" s="99"/>
      <c r="H82" s="101"/>
      <c r="I82" s="128"/>
      <c r="J82" s="112"/>
      <c r="K82" s="129"/>
      <c r="L82" s="127"/>
    </row>
    <row r="83" spans="1:12">
      <c r="A83" s="102"/>
      <c r="B83" s="104"/>
      <c r="C83" s="104"/>
      <c r="D83" s="94"/>
      <c r="E83" s="105"/>
      <c r="F83" s="99"/>
      <c r="G83" s="99"/>
      <c r="H83" s="101"/>
      <c r="I83" s="128"/>
      <c r="J83" s="112"/>
      <c r="K83" s="129"/>
      <c r="L83" s="127"/>
    </row>
    <row r="84" spans="1:12">
      <c r="A84" s="102"/>
      <c r="B84" s="104"/>
      <c r="C84" s="104"/>
      <c r="D84" s="94"/>
      <c r="E84" s="105"/>
      <c r="F84" s="99"/>
      <c r="G84" s="99"/>
      <c r="H84" s="101"/>
      <c r="I84" s="128"/>
      <c r="J84" s="112"/>
      <c r="K84" s="129"/>
      <c r="L84" s="127"/>
    </row>
    <row r="85" spans="1:12">
      <c r="A85" s="92"/>
      <c r="B85" s="93"/>
      <c r="C85" s="93"/>
      <c r="D85" s="94"/>
      <c r="E85" s="94"/>
      <c r="F85" s="99"/>
      <c r="G85" s="99"/>
      <c r="H85" s="109"/>
      <c r="I85" s="128"/>
      <c r="J85" s="112"/>
      <c r="K85" s="129"/>
      <c r="L85" s="127"/>
    </row>
    <row r="86" hidden="1" spans="1:12">
      <c r="A86" s="92"/>
      <c r="B86" s="93"/>
      <c r="C86" s="93"/>
      <c r="D86" s="94"/>
      <c r="E86" s="94"/>
      <c r="F86" s="99"/>
      <c r="G86" s="99"/>
      <c r="H86" s="110"/>
      <c r="I86" s="128"/>
      <c r="J86" s="112"/>
      <c r="K86" s="129"/>
      <c r="L86" s="127"/>
    </row>
    <row r="87" hidden="1" spans="1:12">
      <c r="A87" s="92"/>
      <c r="B87" s="93"/>
      <c r="C87" s="93"/>
      <c r="D87" s="94"/>
      <c r="E87" s="94"/>
      <c r="F87" s="99"/>
      <c r="G87" s="99"/>
      <c r="H87" s="99"/>
      <c r="I87" s="128"/>
      <c r="J87" s="112"/>
      <c r="K87" s="129"/>
      <c r="L87" s="127"/>
    </row>
    <row r="88" spans="1:12">
      <c r="A88" s="92"/>
      <c r="B88" s="93"/>
      <c r="C88" s="93"/>
      <c r="D88" s="94"/>
      <c r="E88" s="94"/>
      <c r="F88" s="99"/>
      <c r="G88" s="99"/>
      <c r="H88" s="99"/>
      <c r="I88" s="128"/>
      <c r="J88" s="112"/>
      <c r="K88" s="122"/>
      <c r="L88" s="127"/>
    </row>
    <row r="89" hidden="1" spans="1:12">
      <c r="A89" s="102"/>
      <c r="B89" s="93"/>
      <c r="C89" s="93"/>
      <c r="D89" s="94"/>
      <c r="E89" s="98"/>
      <c r="F89" s="99"/>
      <c r="G89" s="99"/>
      <c r="H89" s="110"/>
      <c r="I89" s="128"/>
      <c r="J89" s="112"/>
      <c r="K89" s="122"/>
      <c r="L89" s="127"/>
    </row>
    <row r="90" hidden="1" spans="1:12">
      <c r="A90" s="102"/>
      <c r="B90" s="93"/>
      <c r="C90" s="93"/>
      <c r="D90" s="94"/>
      <c r="E90" s="98"/>
      <c r="F90" s="99"/>
      <c r="G90" s="99"/>
      <c r="H90" s="110"/>
      <c r="I90" s="128"/>
      <c r="J90" s="112"/>
      <c r="K90" s="122"/>
      <c r="L90" s="127"/>
    </row>
    <row r="91" hidden="1" spans="1:12">
      <c r="A91" s="108"/>
      <c r="B91" s="93"/>
      <c r="C91" s="93"/>
      <c r="D91" s="94"/>
      <c r="E91" s="98"/>
      <c r="F91" s="99"/>
      <c r="G91" s="99"/>
      <c r="H91" s="99"/>
      <c r="I91" s="128"/>
      <c r="J91" s="112"/>
      <c r="K91" s="110"/>
      <c r="L91" s="127"/>
    </row>
    <row r="92" spans="1:12">
      <c r="A92" s="102"/>
      <c r="B92" s="111"/>
      <c r="C92" s="111"/>
      <c r="D92" s="94"/>
      <c r="E92" s="98"/>
      <c r="F92" s="99"/>
      <c r="G92" s="99"/>
      <c r="H92" s="99"/>
      <c r="I92" s="128"/>
      <c r="J92" s="112"/>
      <c r="K92" s="94"/>
      <c r="L92" s="127"/>
    </row>
    <row r="93" hidden="1" spans="1:12">
      <c r="A93" s="108"/>
      <c r="B93" s="111"/>
      <c r="C93" s="111"/>
      <c r="D93" s="94"/>
      <c r="E93" s="98"/>
      <c r="F93" s="99"/>
      <c r="G93" s="99"/>
      <c r="H93" s="99"/>
      <c r="I93" s="128"/>
      <c r="J93" s="112"/>
      <c r="K93" s="110"/>
      <c r="L93" s="127"/>
    </row>
    <row r="94" spans="1:12">
      <c r="A94" s="102"/>
      <c r="B94" s="111"/>
      <c r="C94" s="111"/>
      <c r="D94" s="94"/>
      <c r="E94" s="98"/>
      <c r="F94" s="99"/>
      <c r="G94" s="99"/>
      <c r="H94" s="99"/>
      <c r="I94" s="128"/>
      <c r="J94" s="112"/>
      <c r="K94" s="110"/>
      <c r="L94" s="127"/>
    </row>
    <row r="95" hidden="1" spans="1:12">
      <c r="A95" s="102"/>
      <c r="B95" s="111"/>
      <c r="C95" s="111"/>
      <c r="D95" s="94"/>
      <c r="E95" s="98"/>
      <c r="F95" s="99"/>
      <c r="G95" s="99"/>
      <c r="H95" s="99"/>
      <c r="I95" s="128"/>
      <c r="J95" s="112"/>
      <c r="K95" s="130"/>
      <c r="L95" s="127"/>
    </row>
    <row r="96" spans="1:12">
      <c r="A96" s="102"/>
      <c r="B96" s="111"/>
      <c r="C96" s="111"/>
      <c r="D96" s="94"/>
      <c r="E96" s="98"/>
      <c r="F96" s="99"/>
      <c r="G96" s="99"/>
      <c r="H96" s="99"/>
      <c r="I96" s="128"/>
      <c r="J96" s="112"/>
      <c r="K96" s="130"/>
      <c r="L96" s="127"/>
    </row>
    <row r="97" spans="1:12">
      <c r="A97" s="102"/>
      <c r="B97" s="111"/>
      <c r="C97" s="111"/>
      <c r="D97" s="94"/>
      <c r="E97" s="98"/>
      <c r="F97" s="99"/>
      <c r="G97" s="99"/>
      <c r="H97" s="99"/>
      <c r="I97" s="128"/>
      <c r="J97" s="112"/>
      <c r="K97" s="130"/>
      <c r="L97" s="127"/>
    </row>
    <row r="98" hidden="1" spans="1:12">
      <c r="A98" s="102"/>
      <c r="B98" s="111"/>
      <c r="C98" s="111"/>
      <c r="D98" s="94"/>
      <c r="E98" s="98"/>
      <c r="F98" s="99"/>
      <c r="G98" s="99"/>
      <c r="H98" s="99"/>
      <c r="I98" s="128"/>
      <c r="J98" s="112"/>
      <c r="K98" s="130"/>
      <c r="L98" s="127"/>
    </row>
    <row r="99" hidden="1" spans="1:12">
      <c r="A99" s="102"/>
      <c r="B99" s="111"/>
      <c r="C99" s="111"/>
      <c r="D99" s="94"/>
      <c r="E99" s="98"/>
      <c r="F99" s="99"/>
      <c r="G99" s="99"/>
      <c r="H99" s="112"/>
      <c r="I99" s="128"/>
      <c r="J99" s="112"/>
      <c r="K99" s="130"/>
      <c r="L99" s="127"/>
    </row>
    <row r="100" hidden="1" spans="1:12">
      <c r="A100" s="102"/>
      <c r="B100" s="111"/>
      <c r="C100" s="111"/>
      <c r="D100" s="94"/>
      <c r="E100" s="98"/>
      <c r="F100" s="99"/>
      <c r="G100" s="99"/>
      <c r="H100" s="99"/>
      <c r="I100" s="128"/>
      <c r="J100" s="112"/>
      <c r="K100" s="130"/>
      <c r="L100" s="127"/>
    </row>
    <row r="101" hidden="1" spans="1:12">
      <c r="A101" s="102"/>
      <c r="B101" s="111"/>
      <c r="C101" s="111"/>
      <c r="D101" s="94"/>
      <c r="E101" s="98"/>
      <c r="F101" s="99"/>
      <c r="G101" s="99"/>
      <c r="H101" s="112"/>
      <c r="I101" s="128"/>
      <c r="J101" s="112"/>
      <c r="K101" s="129"/>
      <c r="L101" s="127"/>
    </row>
    <row r="102" s="2" customFormat="1" spans="1:12">
      <c r="A102" s="60"/>
      <c r="B102" s="113"/>
      <c r="C102" s="113"/>
      <c r="D102" s="105"/>
      <c r="E102" s="105"/>
      <c r="F102" s="106"/>
      <c r="G102" s="106"/>
      <c r="H102" s="106"/>
      <c r="I102" s="131"/>
      <c r="J102" s="106"/>
      <c r="K102" s="117"/>
      <c r="L102" s="132">
        <f>SUM(L70:L98)</f>
        <v>0</v>
      </c>
    </row>
    <row r="103" ht="24.6" spans="1:12">
      <c r="A103" s="91"/>
      <c r="B103" s="91"/>
      <c r="C103" s="91"/>
      <c r="D103" s="91"/>
      <c r="E103" s="91"/>
      <c r="F103" s="91"/>
      <c r="G103" s="91"/>
      <c r="H103" s="91"/>
      <c r="I103" s="91"/>
      <c r="J103" s="91"/>
      <c r="K103" s="91"/>
      <c r="L103" s="127"/>
    </row>
    <row r="104" hidden="1" spans="1:12">
      <c r="A104" s="102"/>
      <c r="B104" s="93"/>
      <c r="C104" s="93"/>
      <c r="D104" s="94"/>
      <c r="E104" s="98"/>
      <c r="F104" s="99"/>
      <c r="G104" s="99"/>
      <c r="H104" s="114"/>
      <c r="I104" s="128"/>
      <c r="J104" s="112"/>
      <c r="K104" s="123"/>
      <c r="L104" s="127"/>
    </row>
    <row r="105" ht="24.6" hidden="1" spans="1:12">
      <c r="A105" s="108"/>
      <c r="B105" s="93"/>
      <c r="C105" s="93"/>
      <c r="D105" s="94"/>
      <c r="E105" s="91"/>
      <c r="F105" s="115"/>
      <c r="G105" s="115"/>
      <c r="H105" s="115"/>
      <c r="I105" s="128"/>
      <c r="J105" s="112"/>
      <c r="K105" s="123"/>
      <c r="L105" s="127"/>
    </row>
    <row r="106" hidden="1" spans="1:12">
      <c r="A106" s="102"/>
      <c r="B106" s="93"/>
      <c r="C106" s="93"/>
      <c r="D106" s="94"/>
      <c r="E106" s="98"/>
      <c r="F106" s="99"/>
      <c r="G106" s="99"/>
      <c r="H106" s="114"/>
      <c r="I106" s="128"/>
      <c r="J106" s="112"/>
      <c r="K106" s="133"/>
      <c r="L106" s="127"/>
    </row>
    <row r="107" hidden="1" spans="1:12">
      <c r="A107" s="92"/>
      <c r="B107" s="111"/>
      <c r="C107" s="116"/>
      <c r="D107" s="94"/>
      <c r="E107" s="94"/>
      <c r="F107" s="99"/>
      <c r="G107" s="99"/>
      <c r="H107" s="112"/>
      <c r="I107" s="128"/>
      <c r="J107" s="112"/>
      <c r="K107" s="122"/>
      <c r="L107" s="127"/>
    </row>
    <row r="108" s="2" customFormat="1" spans="1:12">
      <c r="A108" s="60"/>
      <c r="B108" s="113"/>
      <c r="C108" s="113"/>
      <c r="D108" s="105"/>
      <c r="E108" s="105"/>
      <c r="F108" s="106"/>
      <c r="G108" s="106"/>
      <c r="H108" s="106"/>
      <c r="I108" s="131"/>
      <c r="J108" s="106"/>
      <c r="K108" s="117"/>
      <c r="L108" s="132">
        <f>SUM(L104:L107)</f>
        <v>0</v>
      </c>
    </row>
    <row r="109" s="2" customFormat="1" spans="1:12">
      <c r="A109" s="60"/>
      <c r="B109" s="113"/>
      <c r="C109" s="113"/>
      <c r="D109" s="105"/>
      <c r="E109" s="105"/>
      <c r="F109" s="106"/>
      <c r="G109" s="106"/>
      <c r="H109" s="117"/>
      <c r="I109" s="131"/>
      <c r="J109" s="117"/>
      <c r="K109" s="117"/>
      <c r="L109" s="134">
        <f>L102+L108</f>
        <v>0</v>
      </c>
    </row>
    <row r="110" spans="1:10">
      <c r="A110" s="60"/>
      <c r="B110" s="61"/>
      <c r="C110" s="61"/>
      <c r="D110" s="118"/>
      <c r="E110" s="118"/>
      <c r="F110" s="119"/>
      <c r="G110" s="119"/>
      <c r="H110" s="120"/>
      <c r="I110" s="135"/>
      <c r="J110" s="120"/>
    </row>
    <row r="111" spans="1:10">
      <c r="A111" s="60"/>
      <c r="B111" s="61"/>
      <c r="C111" s="61"/>
      <c r="D111" s="118"/>
      <c r="E111" s="118"/>
      <c r="F111" s="119"/>
      <c r="G111" s="119"/>
      <c r="H111" s="120"/>
      <c r="I111" s="135"/>
      <c r="J111" s="120"/>
    </row>
    <row r="112" spans="1:10">
      <c r="A112" s="60"/>
      <c r="B112" s="61"/>
      <c r="C112" s="61"/>
      <c r="D112" s="118"/>
      <c r="E112" s="118"/>
      <c r="F112" s="119"/>
      <c r="G112" s="119"/>
      <c r="H112" s="120"/>
      <c r="I112" s="135"/>
      <c r="J112" s="120"/>
    </row>
    <row r="113" spans="1:10">
      <c r="A113" s="60"/>
      <c r="B113" s="61"/>
      <c r="C113" s="61"/>
      <c r="D113" s="118"/>
      <c r="E113" s="118"/>
      <c r="F113" s="119"/>
      <c r="G113" s="119"/>
      <c r="H113" s="120"/>
      <c r="I113" s="135"/>
      <c r="J113" s="120"/>
    </row>
    <row r="114" spans="1:10">
      <c r="A114" s="60"/>
      <c r="B114" s="61"/>
      <c r="C114" s="61"/>
      <c r="D114" s="118"/>
      <c r="E114" s="118"/>
      <c r="F114" s="119"/>
      <c r="G114" s="119"/>
      <c r="H114" s="120"/>
      <c r="I114" s="135"/>
      <c r="J114" s="120"/>
    </row>
    <row r="115" spans="1:10">
      <c r="A115" s="60"/>
      <c r="B115" s="61"/>
      <c r="C115" s="61"/>
      <c r="D115" s="118"/>
      <c r="E115" s="118"/>
      <c r="F115" s="119"/>
      <c r="G115" s="119"/>
      <c r="H115" s="120"/>
      <c r="I115" s="135"/>
      <c r="J115" s="120"/>
    </row>
    <row r="116" s="3" customFormat="1" spans="1:12">
      <c r="A116" s="4"/>
      <c r="B116" s="5"/>
      <c r="C116" s="5"/>
      <c r="D116" s="6"/>
      <c r="E116" s="6"/>
      <c r="F116" s="7"/>
      <c r="G116" s="7"/>
      <c r="H116" s="8"/>
      <c r="I116" s="9"/>
      <c r="J116" s="6"/>
      <c r="K116" s="136"/>
      <c r="L116" s="137"/>
    </row>
  </sheetData>
  <mergeCells count="28">
    <mergeCell ref="A1:K1"/>
    <mergeCell ref="A2:K2"/>
    <mergeCell ref="F4:G4"/>
    <mergeCell ref="H4:I4"/>
    <mergeCell ref="A6:L6"/>
    <mergeCell ref="A47:K47"/>
    <mergeCell ref="A64:K64"/>
    <mergeCell ref="A65:K65"/>
    <mergeCell ref="F67:G67"/>
    <mergeCell ref="H67:I67"/>
    <mergeCell ref="A69:K69"/>
    <mergeCell ref="A103:K103"/>
    <mergeCell ref="A4:A5"/>
    <mergeCell ref="A67:A68"/>
    <mergeCell ref="B4:B5"/>
    <mergeCell ref="B67:B68"/>
    <mergeCell ref="C4:C5"/>
    <mergeCell ref="C67:C68"/>
    <mergeCell ref="D4:D5"/>
    <mergeCell ref="D67:D68"/>
    <mergeCell ref="E4:E5"/>
    <mergeCell ref="E67:E68"/>
    <mergeCell ref="J4:J5"/>
    <mergeCell ref="J67:J68"/>
    <mergeCell ref="K4:K5"/>
    <mergeCell ref="K67:K68"/>
    <mergeCell ref="L4:L5"/>
    <mergeCell ref="L67:L68"/>
  </mergeCells>
  <pageMargins left="0.7" right="0.7" top="0.75" bottom="0.75" header="0.3" footer="0.3"/>
  <pageSetup paperSize="9" scale="37" orientation="portrait" horizontalDpi="600" verticalDpi="600"/>
  <headerFooter/>
  <rowBreaks count="1" manualBreakCount="1">
    <brk id="62" max="25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01.04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2006-09-28T05:33:49Z</dcterms:created>
  <cp:lastPrinted>2020-07-28T07:01:16Z</cp:lastPrinted>
  <dcterms:modified xsi:type="dcterms:W3CDTF">2026-04-30T14:47:11Z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A732E24A9DFC4F3A8FCF123785CF8122_13</vt:lpwstr>
  </property>
  <property fmtid="{D5CDD505-2E9C-101B-9397-08002B2CF9AE}" pid="3" name="KSOProductBuildVer">
    <vt:lpwstr>1049-12.2.0.22549</vt:lpwstr>
  </property>
</Properties>
</file>