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08" yWindow="-108" windowWidth="23256" windowHeight="12576"/>
  </bookViews>
  <sheets>
    <sheet name="1283" sheetId="10" r:id="rId1"/>
  </sheets>
  <definedNames>
    <definedName name="_xlnm._FilterDatabase" localSheetId="0" hidden="1">'1283'!$A$4:$L$58</definedName>
    <definedName name="_xlnm.Print_Titles" localSheetId="0">'1283'!$3:$4</definedName>
    <definedName name="_xlnm.Print_Area" localSheetId="0">'1283'!$A$1:$L$58</definedName>
  </definedNames>
  <calcPr calcId="125725"/>
</workbook>
</file>

<file path=xl/calcChain.xml><?xml version="1.0" encoding="utf-8"?>
<calcChain xmlns="http://schemas.openxmlformats.org/spreadsheetml/2006/main">
  <c r="K55" i="10"/>
  <c r="I55"/>
  <c r="J58" l="1"/>
  <c r="H58"/>
  <c r="G58"/>
  <c r="F58"/>
  <c r="E58"/>
  <c r="D58"/>
  <c r="K57"/>
  <c r="I57"/>
  <c r="K56"/>
  <c r="I56"/>
  <c r="K54"/>
  <c r="I54"/>
  <c r="K53"/>
  <c r="I53"/>
  <c r="K52"/>
  <c r="I52"/>
  <c r="K51"/>
  <c r="I51"/>
  <c r="K50"/>
  <c r="I50"/>
  <c r="K49"/>
  <c r="I49"/>
  <c r="K48"/>
  <c r="I48"/>
  <c r="K47"/>
  <c r="I47"/>
  <c r="K46"/>
  <c r="I46"/>
  <c r="K45"/>
  <c r="I45"/>
  <c r="K44"/>
  <c r="I44"/>
  <c r="K43"/>
  <c r="I43"/>
  <c r="K42"/>
  <c r="I42"/>
  <c r="K41"/>
  <c r="I41"/>
  <c r="K40"/>
  <c r="I40"/>
  <c r="K39"/>
  <c r="I39"/>
  <c r="K38"/>
  <c r="I38"/>
  <c r="K37"/>
  <c r="I37"/>
  <c r="K36"/>
  <c r="I36"/>
  <c r="K35"/>
  <c r="I35"/>
  <c r="K34"/>
  <c r="I34"/>
  <c r="K33"/>
  <c r="I33"/>
  <c r="K32"/>
  <c r="I32"/>
  <c r="K31"/>
  <c r="I31"/>
  <c r="K30"/>
  <c r="I30"/>
  <c r="K29"/>
  <c r="I29"/>
  <c r="K28"/>
  <c r="I28"/>
  <c r="K27"/>
  <c r="I27"/>
  <c r="K26"/>
  <c r="I26"/>
  <c r="K25"/>
  <c r="I25"/>
  <c r="K24"/>
  <c r="I24"/>
  <c r="K23"/>
  <c r="I23"/>
  <c r="K22"/>
  <c r="I22"/>
  <c r="K21"/>
  <c r="I21"/>
  <c r="K20"/>
  <c r="I20"/>
  <c r="K19"/>
  <c r="I19"/>
  <c r="K18"/>
  <c r="I18"/>
  <c r="K17"/>
  <c r="I17"/>
  <c r="K16"/>
  <c r="I16"/>
  <c r="K15"/>
  <c r="I15"/>
  <c r="K14"/>
  <c r="I14"/>
  <c r="K13"/>
  <c r="I13"/>
  <c r="K12"/>
  <c r="I12"/>
  <c r="K11"/>
  <c r="I11"/>
  <c r="K10"/>
  <c r="I10"/>
  <c r="K9"/>
  <c r="I9"/>
  <c r="K8"/>
  <c r="I8"/>
  <c r="K7"/>
  <c r="I7"/>
  <c r="K6"/>
  <c r="I6"/>
  <c r="K5"/>
  <c r="I5"/>
  <c r="K58" l="1"/>
  <c r="I58"/>
</calcChain>
</file>

<file path=xl/sharedStrings.xml><?xml version="1.0" encoding="utf-8"?>
<sst xmlns="http://schemas.openxmlformats.org/spreadsheetml/2006/main" count="142" uniqueCount="107">
  <si>
    <t>х</t>
  </si>
  <si>
    <t>Разом</t>
  </si>
  <si>
    <t xml:space="preserve"> Комплексна програма «Власний дім» 
на 2021-2025 роки</t>
  </si>
  <si>
    <t>Комплексна програма розвитку фізичної культури і спорту Чернівецької області на 2022-2026 роки</t>
  </si>
  <si>
    <t>Регіональна програма молодіжної політики у Чернівецькій області на 2021-2025 роки</t>
  </si>
  <si>
    <t>Обласна рада</t>
  </si>
  <si>
    <t>Причини невикористання</t>
  </si>
  <si>
    <t>Найменування програм</t>
  </si>
  <si>
    <t>№     п/п</t>
  </si>
  <si>
    <t>Комплексна програма з охорони навколишнього природного середовища "Екологія" у Чернівецькій області на 2022-2026 роки</t>
  </si>
  <si>
    <t>Регіональна програма розвитку культури на 2023-2025 роки</t>
  </si>
  <si>
    <t>Назва ГРК</t>
  </si>
  <si>
    <t>Регіональна програма компенсації частини процентної ставки за іпотечними кредитами окремих категорій громадян у Чернівецькій області на 2023-2025 роки</t>
  </si>
  <si>
    <t>Регіональна програма розвитку міжнародного співробітництва Чернівецької області на 2024-2026 роки</t>
  </si>
  <si>
    <t xml:space="preserve"> Регіональна програма із забезпечення повноважень щодо управління майном спільної власності територіальних громад сіл, селищ, міст області на 2024-2026 роки</t>
  </si>
  <si>
    <t xml:space="preserve"> Регіональна програма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у Чернівецькій області на 2024-2027 роки</t>
  </si>
  <si>
    <t>Регіональна програма забезпечення інформаційних потреб населення області на 2024-2027 роки</t>
  </si>
  <si>
    <t xml:space="preserve">Комплесна програма розвитку освітньої галузі Чернівецької області на 2024-2025 роки </t>
  </si>
  <si>
    <t>Регіональна обласна програма "Вчитель" на 2024-2025 роки</t>
  </si>
  <si>
    <t>Регіональна програма охорони та збереження об’єктів культурної спадщини Чернівецької області на 2023-2025 роки</t>
  </si>
  <si>
    <t>Комплексна програма підтримки розвитку сільського господарства Чернівецької області на 2023-2027 роки</t>
  </si>
  <si>
    <t xml:space="preserve"> Комплексна програма розвитку туризму в Чернівецькій області на 2024-2025 роки</t>
  </si>
  <si>
    <t>Регіональна  програма розвитку цивільного захисту, забезпечення пожежної безпеки та запобігання і реагування на надзвичайні ситуації в Чернівецькій області на 2024-2027 роки</t>
  </si>
  <si>
    <t xml:space="preserve">Регіональна програма фінансової підтримки установи "Агенція регіонального розвитку Чернівецької області" на 2024-2027 роки </t>
  </si>
  <si>
    <t>Програма підтримки органів місцевого самоврядування Чернівецької області на 2024-2025 роки</t>
  </si>
  <si>
    <t>Регіональна програма підтримки обласних комунальних закладів охорони здоров’я на 2023-2025 роки</t>
  </si>
  <si>
    <t xml:space="preserve">Комплексна програма організації соціальної роботи та надання соціальних послуг в Чернівецькій області на 2022-2026 роки </t>
  </si>
  <si>
    <t xml:space="preserve">Регіональна програма молодіжної політики у Чернівецькій області на 2021-2025 роки </t>
  </si>
  <si>
    <t>Передбачено програмою на 2025 рік</t>
  </si>
  <si>
    <t>Затверджено на 2025 рік</t>
  </si>
  <si>
    <t>Затверджено на 2025 рік з урахуванням змін</t>
  </si>
  <si>
    <t>Затверджено бюджетом на звітний період 2025 року</t>
  </si>
  <si>
    <t>Профінансовано за звітний період 2025 рік</t>
  </si>
  <si>
    <t>% фінансування до затвердженого плану на звітний період 2025 року</t>
  </si>
  <si>
    <t>Касові видатки за звітний період 2025 року</t>
  </si>
  <si>
    <t>Регіональна програма розвитку комунального підприємства «Дирекція з обслуговування майна спільної власності територіальних громад» на 2025-2027 роки</t>
  </si>
  <si>
    <t>Регіональна програма підтримки сил оборони та безпеки на 2025 рік</t>
  </si>
  <si>
    <t xml:space="preserve">Комплексна програма розвитку та функціонування української мови як державної у Чернівецькій області на 2024-2025 роки </t>
  </si>
  <si>
    <t xml:space="preserve"> Регіональна програма утвердження української національної та громадської ідентичності в Чернівецькій області на 2025 рік</t>
  </si>
  <si>
    <t>Комплексна програма розвитку малого та середнього підприємництва у Чернівецькій області на 2025-2027 роки</t>
  </si>
  <si>
    <t>Комплексна програма підтримки та інтеграції внутрішньо переміщених осіб, інших постраждалих від війни на 2025 рік</t>
  </si>
  <si>
    <t>Регіональна програма "Діти Буковини: підтримка та розвиток сімейних форм виховання, запобігання дитячій бездоглядності на 2025-2028 роки</t>
  </si>
  <si>
    <t>Регіональна програма підтримки інститутів громадянського суспільсьтва етнічного спрямування (національних меншин) Чернівецької області на 2025 рік</t>
  </si>
  <si>
    <t>Комплексна програма розвитку автомобільних доріг загального користування місцевого значення на 2025-2026 роки</t>
  </si>
  <si>
    <t>Регіональна програма соціальної підтримки Захисників і Захисниць та членів їх сімей на 2025 рік</t>
  </si>
  <si>
    <t>Регіональна програма інформатизації "Цифрова Буковина" на 2025-2027 роки</t>
  </si>
  <si>
    <t>Регіональна програма профілактики правопорушень в Чернівецькій області на період 2023-2025 роки</t>
  </si>
  <si>
    <t xml:space="preserve">Програма підвищення ефективності виконання повноважень органами виконавчої влади у Чернівецькій обласній державній адміністрації (обласній військовій адміністрації) на 2025 рік </t>
  </si>
  <si>
    <t>Комплексна програма підтримки та інтеграції внутрішньо переміщених осіб, інших постраждалих від війни на 2025 рік (в частині міжбюджетних трансфертів)</t>
  </si>
  <si>
    <t>Обласна комплексна програма соціальної вразливих верств населення "Турбота" на 2025-2027 роки</t>
  </si>
  <si>
    <t>*</t>
  </si>
  <si>
    <t>Регіональна програма забезпечення молоді житлом на 2023-2027 роки</t>
  </si>
  <si>
    <t>Програма розвитку архівної справи в Державному архіві Чернівецької області на 2024-2027 роки</t>
  </si>
  <si>
    <t>Фінансування програми здійснюється поетапно згідно з графіком будівництва відповідно до заявок та укладених кредитних договорів з сільськими мешканцями-черговиками та учасниками бойових дій у зоні проведення ООС, а також при наявності співфінансування з місцевих бюджетів.</t>
  </si>
  <si>
    <t>Ряд  заходів перенесено на пізніший період</t>
  </si>
  <si>
    <t>Компенсаційні виплата здійснюються по мірі звернення громадян, які її потребують</t>
  </si>
  <si>
    <t>Ведеться робота щодо формування та затвердження Переліку природоохоронних заходів, що фінансуються  за рахунок коштів обласного фонду охорони навколишнього природного середовища.</t>
  </si>
  <si>
    <t>тис. грн</t>
  </si>
  <si>
    <t>Обласна державна адміністрація (обласна військова адміністрація)</t>
  </si>
  <si>
    <t>Департамент освіти і науки обласної державної адміністрації (обласної військової адміністрації)</t>
  </si>
  <si>
    <t>Департамент охорони здоров’я обласної державної адміністрації (обласної військової адміністрації)</t>
  </si>
  <si>
    <t>Департамент соціального захисту населення обласної державної адміністрації (обласної військової адміністрації)</t>
  </si>
  <si>
    <t>Служба у справах дітей обласної державної адміністрації (обласної військової адміністрації)</t>
  </si>
  <si>
    <t>Управління культури обласної державної адміністрації (обласної військової адміністрації)</t>
  </si>
  <si>
    <t>Управління молоді та спорту обласної державної адміністрації (обласної військової адміністрації)</t>
  </si>
  <si>
    <t>Департамент капітального будівництвва обласної державної адміністрації (обласної військової адміністрації)</t>
  </si>
  <si>
    <t>Департамент систем життєзабезпечення обласної державної адміністрації (обласної військової адміністрації)</t>
  </si>
  <si>
    <t>Департамент комунікацій обласної державної адміністрації (обласної військової адміністрації)</t>
  </si>
  <si>
    <t>Управління агропромислового розвитку обласної державної адміністрації (обласної військової адміністрації)</t>
  </si>
  <si>
    <t>Департамент регіонального розвитку обласної державної адміністрації (обласної військової адміністрації)</t>
  </si>
  <si>
    <t>Управління екології та природних ресурсів обласної державної адміністрації (обласної військової адміністрації)</t>
  </si>
  <si>
    <t>Управління цивільного захисту населення обласної державної адміністрації (обласної військової адміністрації)</t>
  </si>
  <si>
    <t>Департамент фінансів обласної державної адміністрації (обласної військової адміністрації)</t>
  </si>
  <si>
    <t>Управління з питань ветеранської політики обласної державної адміністрації (обласної військової адміністрації)</t>
  </si>
  <si>
    <t>% касових видатків до затвердженого плану на 2025 рік</t>
  </si>
  <si>
    <t>Регіональна програма фінансової підтримки та розвитку комунального підприємства "Чернівецький обласний реабілітаційно-бальнеологічний комплекс для військовослужбовців, ветеранів, членів їх сімей та постраждалих внаслідок воєнних дій" на 2024-2027 роки</t>
  </si>
  <si>
    <t>Департамент оборонної роботи обласної державної адміністрації (обласної військової адміністрації)</t>
  </si>
  <si>
    <t>Регіональна програма щодо покращенняобслуговування платників податків Чернівецької області на 2021-2025 роки</t>
  </si>
  <si>
    <t>Комплексна програма розвиткуземельних відносин у Чернівецькій області на 2023-2027 роки</t>
  </si>
  <si>
    <t>Станом на 30.09.2025 укладено угоди на виконання робіт. Очікуваний термін виконання робіт IV квартал 2025 року.</t>
  </si>
  <si>
    <t>У звітному періоді заходи програми проводилися по 30.09.2025. включно, тому оплата послуг частково буде здійснена у жовтні 2025. Крім того, вартість частини заходів була скоригована, що зменшило витрати на проведення заходів.</t>
  </si>
  <si>
    <t>У зв'язку з обмеженнями воєнного стану та зі зміною цінової політики вартість частини заходів була скоригована, що зменшило витрати на проведення заходів.</t>
  </si>
  <si>
    <t>Відповідно до календарного плану проведення деяких заходів заплановано на ІV квартал.</t>
  </si>
  <si>
    <t>Відповідно до календарного плану виплата стипендій розрахована на рік та виплачується щомісячно впродовж року.</t>
  </si>
  <si>
    <t>Кошти використовуються по мірі потреби. Проведення капітальних ремонтів перенесено на пізніший період.</t>
  </si>
  <si>
    <t>Виплата допомоги здійснюється по мірі звернень громадян. Крім того Положення про виплату з депутатського фонду затверджено 11.09.2025..</t>
  </si>
  <si>
    <t>Фінансування здійснюється відповідно до поданих заявок суб'єктами господарювання, територіальними громадами для здійснення відшкодування витрат за виконані роботи.</t>
  </si>
  <si>
    <t>Фінансування основних напрямків програми у поточному році передбачено та здійснюється з державного бюджету. У зв'язку з цим та згідно постанови КМУ  від 06.08.2025 № 950 розробляються зміни до програми в частині перерозподілу коштів на нові заходи.</t>
  </si>
  <si>
    <t>Невикористання коштів відбулась через економію на проведення заходів програми. Кошти будуть використані протягом IV кварталу.</t>
  </si>
  <si>
    <t>Невикористання коштів відбулась через відсутність заявок на перерахування трансфертів. Кошти будуть використані протягом IV кварталу.</t>
  </si>
  <si>
    <t>З метою виключення нецільового використання коштів здійснюється вивчення питання щодо збереження права на дофінансування кредиту відповідно до протоколу засідання комісії з питань використання коштів обласного бюджету від 18.09.2025.</t>
  </si>
  <si>
    <t>Відсутність повного обсягу співфінансування Грантового договору та здійснення коригування ПКД.</t>
  </si>
  <si>
    <t>Перенесений строк укладання договорів про розроблення облікової документації. Кошти будуть використані протягом IV кварталу.</t>
  </si>
  <si>
    <t>Ряд заходів перенесено на ІV квартал.</t>
  </si>
  <si>
    <t>Кошти не використані у повному обсязі у зв'язку з недостатньою кількістю поданих заявок від суб'єктів господарювання області та релокованих підприємств на отримання компенсацій, а також у зв'язку з перенесенням ряду заходів на ІV квартал 2025 року.</t>
  </si>
  <si>
    <t>Кошти не використані у зв'язку з перенесенням заходу на IV квартал 2025 року.</t>
  </si>
  <si>
    <t>Проведення основних заходів програми (конгресів, форумів, конференцій а також поїздок з обміну досвідом для громад) заплановано на ІV квартал 2025 року.</t>
  </si>
  <si>
    <t>Розпочато роботи по поточному ремонту з облаштуванням простору доступності (пандуса) - оплата буде проводитись згідно актів виконаних робіту жовтні місяці.</t>
  </si>
  <si>
    <t>Оплата проводиться відповідно до виставлених рахунків надавачами комунальних послуг та енергоносіїв.</t>
  </si>
  <si>
    <t>1 заклад не оформив кредит.</t>
  </si>
  <si>
    <t>Виконання ряду заходів перенесено на IV квартал.</t>
  </si>
  <si>
    <t xml:space="preserve">  Фінансування заходів місцевих програм з обласного бюджету за 9 місяців 2025 року</t>
  </si>
  <si>
    <t>Кошти будуть використані протягом IV кварталу згідно календарного плану.</t>
  </si>
  <si>
    <t>Додаткові асигнування на виконання заходів програми виділені у вересні 2025 року. Очікуваний термін виконання - IV квартал 2025 року.</t>
  </si>
  <si>
    <t>Програмою передбачено підтримку видання творів місцевих авторів. На зазначені цілі передбачено 500 тис. грн. Підготовлено проєкт розпорядження ОДА (ОВА) про затвердження списку видань, на підтримку яких виділятимуться кошти. Проведення фінансування заплановано на IV квартал 2025 року.</t>
  </si>
  <si>
    <t>Програмою передбачено фінансування у IV кврталі 2025 року низки заходів з нагоди державних, регіональних свят, визначних і пам'ятних дат. Зокрема, заплановано проведення урочистостей з нагоди річниці проведення Буковинського народного віча, Дня Гідності і Свободи, Дня пам'яті жертв голодоморів в Україні, Дня збройних сил України, що потребуватимуть виділення коштів. Також у IV кварталі 2025 року передбачено кошти на сприяння діяльності громадської ради про ОДА. Заплановано провести спільні з громадською радою заходи для представників громадськості області, які будуть фінансуватися зарахунок коштів програми.</t>
  </si>
  <si>
    <t>Субвенція Сокирянській територіальній громаді перераховано в повному обсязі 01.10.2025.</t>
  </si>
</sst>
</file>

<file path=xl/styles.xml><?xml version="1.0" encoding="utf-8"?>
<styleSheet xmlns="http://schemas.openxmlformats.org/spreadsheetml/2006/main">
  <numFmts count="2">
    <numFmt numFmtId="164" formatCode="#,##0.0"/>
    <numFmt numFmtId="165" formatCode="#,##0.00000"/>
  </numFmts>
  <fonts count="10">
    <font>
      <sz val="11"/>
      <color theme="1"/>
      <name val="Calibri"/>
      <family val="2"/>
      <charset val="204"/>
      <scheme val="minor"/>
    </font>
    <font>
      <sz val="10"/>
      <name val="Arial Cyr"/>
      <charset val="204"/>
    </font>
    <font>
      <b/>
      <sz val="20"/>
      <name val="Times New Roman"/>
      <family val="1"/>
      <charset val="204"/>
    </font>
    <font>
      <sz val="11"/>
      <name val="Calibri"/>
      <family val="2"/>
      <charset val="204"/>
      <scheme val="minor"/>
    </font>
    <font>
      <sz val="14"/>
      <name val="Times New Roman"/>
      <family val="1"/>
      <charset val="204"/>
    </font>
    <font>
      <b/>
      <sz val="12"/>
      <name val="Times New Roman"/>
      <family val="1"/>
      <charset val="204"/>
    </font>
    <font>
      <b/>
      <sz val="14"/>
      <name val="Times New Roman"/>
      <family val="1"/>
      <charset val="204"/>
    </font>
    <font>
      <b/>
      <sz val="20"/>
      <color rgb="FFFF0000"/>
      <name val="Times New Roman"/>
      <family val="1"/>
      <charset val="204"/>
    </font>
    <font>
      <sz val="14"/>
      <color rgb="FFFF0000"/>
      <name val="Times New Roman"/>
      <family val="1"/>
      <charset val="204"/>
    </font>
    <font>
      <sz val="11"/>
      <color rgb="FFFF0000"/>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39">
    <xf numFmtId="0" fontId="0" fillId="0" borderId="0" xfId="0"/>
    <xf numFmtId="0" fontId="3" fillId="0" borderId="0" xfId="0" applyFont="1" applyFill="1"/>
    <xf numFmtId="0" fontId="4" fillId="0" borderId="0" xfId="1" applyFont="1" applyFill="1" applyAlignment="1">
      <alignment horizontal="right"/>
    </xf>
    <xf numFmtId="164" fontId="4" fillId="0" borderId="1"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3" fillId="0" borderId="0" xfId="0" applyNumberFormat="1" applyFont="1" applyFill="1"/>
    <xf numFmtId="0" fontId="3" fillId="0" borderId="0" xfId="0" applyFont="1" applyFill="1" applyAlignment="1">
      <alignment horizontal="center"/>
    </xf>
    <xf numFmtId="0" fontId="8" fillId="0" borderId="5" xfId="1" applyFont="1" applyFill="1" applyBorder="1" applyAlignment="1">
      <alignment vertical="center" wrapText="1"/>
    </xf>
    <xf numFmtId="0" fontId="8" fillId="0" borderId="0" xfId="1" applyFont="1" applyFill="1" applyAlignment="1">
      <alignment horizontal="right"/>
    </xf>
    <xf numFmtId="0" fontId="9" fillId="0" borderId="0" xfId="0" applyFont="1" applyFill="1"/>
    <xf numFmtId="164" fontId="9" fillId="0" borderId="0" xfId="0" applyNumberFormat="1" applyFont="1" applyFill="1"/>
    <xf numFmtId="0" fontId="9" fillId="0" borderId="0" xfId="0" applyFont="1" applyFill="1" applyAlignment="1">
      <alignment horizontal="center"/>
    </xf>
    <xf numFmtId="0" fontId="6" fillId="0" borderId="1" xfId="1" applyFont="1" applyFill="1" applyBorder="1" applyAlignment="1">
      <alignment horizontal="center" vertical="center" wrapText="1"/>
    </xf>
    <xf numFmtId="0" fontId="4" fillId="0" borderId="0" xfId="1" applyFont="1" applyFill="1" applyBorder="1" applyAlignment="1">
      <alignment horizontal="center" vertical="center" wrapText="1"/>
    </xf>
    <xf numFmtId="165" fontId="3" fillId="0" borderId="0" xfId="0" applyNumberFormat="1" applyFont="1" applyFill="1"/>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164" fontId="4" fillId="0" borderId="2" xfId="1" applyNumberFormat="1"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0" xfId="1" applyFont="1" applyFill="1" applyAlignment="1">
      <alignment horizontal="center" vertical="center" wrapText="1"/>
    </xf>
    <xf numFmtId="0" fontId="7" fillId="0" borderId="0" xfId="1" applyFont="1" applyFill="1" applyAlignment="1">
      <alignment horizontal="center" vertical="center" wrapText="1"/>
    </xf>
    <xf numFmtId="2"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68"/>
  <sheetViews>
    <sheetView tabSelected="1" zoomScale="70" zoomScaleNormal="70" zoomScaleSheetLayoutView="58" zoomScalePageLayoutView="40" workbookViewId="0">
      <pane xSplit="3" ySplit="4" topLeftCell="D5" activePane="bottomRight" state="frozen"/>
      <selection pane="topRight" activeCell="D1" sqref="D1"/>
      <selection pane="bottomLeft" activeCell="A5" sqref="A5"/>
      <selection pane="bottomRight" activeCell="C3" sqref="C3:C4"/>
    </sheetView>
  </sheetViews>
  <sheetFormatPr defaultColWidth="8.88671875" defaultRowHeight="14.4"/>
  <cols>
    <col min="1" max="1" width="6.6640625" style="1" customWidth="1"/>
    <col min="2" max="2" width="20.33203125" style="1" customWidth="1"/>
    <col min="3" max="3" width="57.33203125" style="1" customWidth="1"/>
    <col min="4" max="4" width="20" style="1" customWidth="1"/>
    <col min="5" max="10" width="20.109375" style="1" customWidth="1"/>
    <col min="11" max="11" width="21.5546875" style="1" customWidth="1"/>
    <col min="12" max="12" width="58.88671875" style="6" customWidth="1"/>
    <col min="13" max="16384" width="8.88671875" style="1"/>
  </cols>
  <sheetData>
    <row r="1" spans="1:12" ht="57.6" customHeight="1">
      <c r="A1" s="25" t="s">
        <v>101</v>
      </c>
      <c r="B1" s="26"/>
      <c r="C1" s="26"/>
      <c r="D1" s="26"/>
      <c r="E1" s="26"/>
      <c r="F1" s="26"/>
      <c r="G1" s="26"/>
      <c r="H1" s="26"/>
      <c r="I1" s="26"/>
      <c r="J1" s="26"/>
      <c r="K1" s="26"/>
      <c r="L1" s="26"/>
    </row>
    <row r="2" spans="1:12" ht="55.2" customHeight="1">
      <c r="A2" s="7"/>
      <c r="B2" s="7"/>
      <c r="C2" s="7"/>
      <c r="D2" s="7"/>
      <c r="E2" s="7"/>
      <c r="F2" s="7"/>
      <c r="G2" s="7"/>
      <c r="H2" s="7"/>
      <c r="I2" s="7"/>
      <c r="J2" s="7"/>
      <c r="K2" s="8"/>
      <c r="L2" s="2" t="s">
        <v>57</v>
      </c>
    </row>
    <row r="3" spans="1:12" ht="34.200000000000003" customHeight="1">
      <c r="A3" s="27" t="s">
        <v>8</v>
      </c>
      <c r="B3" s="28" t="s">
        <v>11</v>
      </c>
      <c r="C3" s="29" t="s">
        <v>7</v>
      </c>
      <c r="D3" s="30" t="s">
        <v>28</v>
      </c>
      <c r="E3" s="32" t="s">
        <v>29</v>
      </c>
      <c r="F3" s="32" t="s">
        <v>30</v>
      </c>
      <c r="G3" s="32" t="s">
        <v>31</v>
      </c>
      <c r="H3" s="32" t="s">
        <v>32</v>
      </c>
      <c r="I3" s="28" t="s">
        <v>33</v>
      </c>
      <c r="J3" s="32" t="s">
        <v>34</v>
      </c>
      <c r="K3" s="28" t="s">
        <v>74</v>
      </c>
      <c r="L3" s="28" t="s">
        <v>6</v>
      </c>
    </row>
    <row r="4" spans="1:12" ht="34.200000000000003" customHeight="1">
      <c r="A4" s="27"/>
      <c r="B4" s="28"/>
      <c r="C4" s="29"/>
      <c r="D4" s="31"/>
      <c r="E4" s="32"/>
      <c r="F4" s="32"/>
      <c r="G4" s="32"/>
      <c r="H4" s="32"/>
      <c r="I4" s="28"/>
      <c r="J4" s="32"/>
      <c r="K4" s="28"/>
      <c r="L4" s="28"/>
    </row>
    <row r="5" spans="1:12" ht="54">
      <c r="A5" s="36">
        <v>1</v>
      </c>
      <c r="B5" s="33" t="s">
        <v>5</v>
      </c>
      <c r="C5" s="16" t="s">
        <v>16</v>
      </c>
      <c r="D5" s="3">
        <v>750</v>
      </c>
      <c r="E5" s="4">
        <v>100</v>
      </c>
      <c r="F5" s="3">
        <v>60</v>
      </c>
      <c r="G5" s="3">
        <v>60</v>
      </c>
      <c r="H5" s="3">
        <v>3</v>
      </c>
      <c r="I5" s="3">
        <f>IFERROR(H5/G5*100,0)</f>
        <v>5</v>
      </c>
      <c r="J5" s="3">
        <v>3</v>
      </c>
      <c r="K5" s="3">
        <f>IFERROR(J5/G5*100,0)</f>
        <v>5</v>
      </c>
      <c r="L5" s="16" t="s">
        <v>79</v>
      </c>
    </row>
    <row r="6" spans="1:12" ht="72">
      <c r="A6" s="37"/>
      <c r="B6" s="34"/>
      <c r="C6" s="16" t="s">
        <v>14</v>
      </c>
      <c r="D6" s="3">
        <v>600</v>
      </c>
      <c r="E6" s="4">
        <v>100</v>
      </c>
      <c r="F6" s="3">
        <v>385</v>
      </c>
      <c r="G6" s="3">
        <v>385</v>
      </c>
      <c r="H6" s="3">
        <v>219.4</v>
      </c>
      <c r="I6" s="3">
        <f t="shared" ref="I6:I30" si="0">IFERROR(H6/G6*100,0)</f>
        <v>56.987012987012989</v>
      </c>
      <c r="J6" s="3">
        <v>213.3</v>
      </c>
      <c r="K6" s="3">
        <f t="shared" ref="K6:K58" si="1">IFERROR(J6/G6*100,0)</f>
        <v>55.402597402597408</v>
      </c>
      <c r="L6" s="16" t="s">
        <v>102</v>
      </c>
    </row>
    <row r="7" spans="1:12" ht="90">
      <c r="A7" s="37"/>
      <c r="B7" s="34"/>
      <c r="C7" s="16" t="s">
        <v>15</v>
      </c>
      <c r="D7" s="3">
        <v>1430</v>
      </c>
      <c r="E7" s="4">
        <v>650</v>
      </c>
      <c r="F7" s="3">
        <v>1100</v>
      </c>
      <c r="G7" s="3">
        <v>1000</v>
      </c>
      <c r="H7" s="3">
        <v>855.4</v>
      </c>
      <c r="I7" s="3">
        <f t="shared" si="0"/>
        <v>85.539999999999992</v>
      </c>
      <c r="J7" s="3">
        <v>855.4</v>
      </c>
      <c r="K7" s="3">
        <f t="shared" si="1"/>
        <v>85.539999999999992</v>
      </c>
      <c r="L7" s="16" t="s">
        <v>103</v>
      </c>
    </row>
    <row r="8" spans="1:12" ht="54">
      <c r="A8" s="37"/>
      <c r="B8" s="34"/>
      <c r="C8" s="16" t="s">
        <v>13</v>
      </c>
      <c r="D8" s="3">
        <v>1500</v>
      </c>
      <c r="E8" s="4">
        <v>150</v>
      </c>
      <c r="F8" s="3">
        <v>250</v>
      </c>
      <c r="G8" s="3">
        <v>250</v>
      </c>
      <c r="H8" s="3">
        <v>199.4</v>
      </c>
      <c r="I8" s="3">
        <f t="shared" si="0"/>
        <v>79.759999999999991</v>
      </c>
      <c r="J8" s="3">
        <v>199.4</v>
      </c>
      <c r="K8" s="3">
        <f t="shared" si="1"/>
        <v>79.759999999999991</v>
      </c>
      <c r="L8" s="16" t="s">
        <v>102</v>
      </c>
    </row>
    <row r="9" spans="1:12" ht="72">
      <c r="A9" s="37"/>
      <c r="B9" s="34"/>
      <c r="C9" s="16" t="s">
        <v>35</v>
      </c>
      <c r="D9" s="3">
        <v>22270</v>
      </c>
      <c r="E9" s="4">
        <v>11200</v>
      </c>
      <c r="F9" s="3">
        <v>11600</v>
      </c>
      <c r="G9" s="3">
        <v>8550</v>
      </c>
      <c r="H9" s="3">
        <v>8060.4</v>
      </c>
      <c r="I9" s="3">
        <f t="shared" si="0"/>
        <v>94.273684210526312</v>
      </c>
      <c r="J9" s="3">
        <v>8060.4</v>
      </c>
      <c r="K9" s="3">
        <f t="shared" si="1"/>
        <v>94.273684210526312</v>
      </c>
      <c r="L9" s="16" t="s">
        <v>50</v>
      </c>
    </row>
    <row r="10" spans="1:12" ht="126">
      <c r="A10" s="38"/>
      <c r="B10" s="35"/>
      <c r="C10" s="16" t="s">
        <v>75</v>
      </c>
      <c r="D10" s="3">
        <v>3000</v>
      </c>
      <c r="E10" s="4">
        <v>1100</v>
      </c>
      <c r="F10" s="3">
        <v>1400</v>
      </c>
      <c r="G10" s="3">
        <v>1050</v>
      </c>
      <c r="H10" s="3">
        <v>938.5</v>
      </c>
      <c r="I10" s="3">
        <f t="shared" si="0"/>
        <v>89.38095238095238</v>
      </c>
      <c r="J10" s="3">
        <v>938.5</v>
      </c>
      <c r="K10" s="3">
        <f t="shared" si="1"/>
        <v>89.38095238095238</v>
      </c>
      <c r="L10" s="16" t="s">
        <v>50</v>
      </c>
    </row>
    <row r="11" spans="1:12" ht="90" customHeight="1">
      <c r="A11" s="36">
        <v>2</v>
      </c>
      <c r="B11" s="33" t="s">
        <v>58</v>
      </c>
      <c r="C11" s="16" t="s">
        <v>15</v>
      </c>
      <c r="D11" s="3">
        <v>1600</v>
      </c>
      <c r="E11" s="4">
        <v>1000</v>
      </c>
      <c r="F11" s="3">
        <v>1000</v>
      </c>
      <c r="G11" s="3">
        <v>1000</v>
      </c>
      <c r="H11" s="3">
        <v>557.6</v>
      </c>
      <c r="I11" s="3">
        <f t="shared" si="0"/>
        <v>55.76</v>
      </c>
      <c r="J11" s="3">
        <v>557</v>
      </c>
      <c r="K11" s="3">
        <f t="shared" si="1"/>
        <v>55.7</v>
      </c>
      <c r="L11" s="16" t="s">
        <v>88</v>
      </c>
    </row>
    <row r="12" spans="1:12" ht="54">
      <c r="A12" s="37"/>
      <c r="B12" s="34"/>
      <c r="C12" s="16" t="s">
        <v>36</v>
      </c>
      <c r="D12" s="3">
        <v>94900</v>
      </c>
      <c r="E12" s="4">
        <v>55000</v>
      </c>
      <c r="F12" s="3">
        <v>91976.9</v>
      </c>
      <c r="G12" s="3">
        <v>86810.2</v>
      </c>
      <c r="H12" s="3">
        <v>62141.4</v>
      </c>
      <c r="I12" s="3">
        <f t="shared" si="0"/>
        <v>71.583062819806898</v>
      </c>
      <c r="J12" s="3">
        <v>61467</v>
      </c>
      <c r="K12" s="3">
        <f t="shared" si="1"/>
        <v>70.8061955853114</v>
      </c>
      <c r="L12" s="16" t="s">
        <v>89</v>
      </c>
    </row>
    <row r="13" spans="1:12" ht="36">
      <c r="A13" s="37"/>
      <c r="B13" s="34"/>
      <c r="C13" s="16" t="s">
        <v>45</v>
      </c>
      <c r="D13" s="3">
        <v>21501</v>
      </c>
      <c r="E13" s="4">
        <v>0</v>
      </c>
      <c r="F13" s="3">
        <v>700</v>
      </c>
      <c r="G13" s="3">
        <v>700</v>
      </c>
      <c r="H13" s="3">
        <v>700</v>
      </c>
      <c r="I13" s="3">
        <f t="shared" si="0"/>
        <v>100</v>
      </c>
      <c r="J13" s="3">
        <v>700</v>
      </c>
      <c r="K13" s="3">
        <f t="shared" si="1"/>
        <v>100</v>
      </c>
      <c r="L13" s="16" t="s">
        <v>50</v>
      </c>
    </row>
    <row r="14" spans="1:12" ht="54">
      <c r="A14" s="37"/>
      <c r="B14" s="34"/>
      <c r="C14" s="16" t="s">
        <v>46</v>
      </c>
      <c r="D14" s="3">
        <v>40097</v>
      </c>
      <c r="E14" s="4">
        <v>0</v>
      </c>
      <c r="F14" s="3">
        <v>7622</v>
      </c>
      <c r="G14" s="3">
        <v>7622</v>
      </c>
      <c r="H14" s="3">
        <v>4522</v>
      </c>
      <c r="I14" s="3">
        <f t="shared" si="0"/>
        <v>59.328260299134087</v>
      </c>
      <c r="J14" s="3">
        <v>4522</v>
      </c>
      <c r="K14" s="3">
        <f t="shared" si="1"/>
        <v>59.328260299134087</v>
      </c>
      <c r="L14" s="16" t="s">
        <v>89</v>
      </c>
    </row>
    <row r="15" spans="1:12" ht="36">
      <c r="A15" s="37"/>
      <c r="B15" s="34"/>
      <c r="C15" s="16" t="s">
        <v>52</v>
      </c>
      <c r="D15" s="3">
        <v>1268.5999999999999</v>
      </c>
      <c r="E15" s="4">
        <v>0</v>
      </c>
      <c r="F15" s="3">
        <v>500</v>
      </c>
      <c r="G15" s="3">
        <v>500</v>
      </c>
      <c r="H15" s="3">
        <v>500</v>
      </c>
      <c r="I15" s="3">
        <f t="shared" si="0"/>
        <v>100</v>
      </c>
      <c r="J15" s="3">
        <v>500</v>
      </c>
      <c r="K15" s="3">
        <f t="shared" si="1"/>
        <v>100</v>
      </c>
      <c r="L15" s="17" t="s">
        <v>50</v>
      </c>
    </row>
    <row r="16" spans="1:12" ht="54">
      <c r="A16" s="38"/>
      <c r="B16" s="35"/>
      <c r="C16" s="16" t="s">
        <v>77</v>
      </c>
      <c r="D16" s="3">
        <v>250</v>
      </c>
      <c r="E16" s="4">
        <v>0</v>
      </c>
      <c r="F16" s="3">
        <v>250</v>
      </c>
      <c r="G16" s="3">
        <v>250</v>
      </c>
      <c r="H16" s="3">
        <v>250</v>
      </c>
      <c r="I16" s="3">
        <f t="shared" si="0"/>
        <v>100</v>
      </c>
      <c r="J16" s="3">
        <v>250</v>
      </c>
      <c r="K16" s="3">
        <f t="shared" si="1"/>
        <v>100</v>
      </c>
      <c r="L16" s="17" t="s">
        <v>50</v>
      </c>
    </row>
    <row r="17" spans="1:12" ht="37.5" customHeight="1">
      <c r="A17" s="36">
        <v>3</v>
      </c>
      <c r="B17" s="33" t="s">
        <v>59</v>
      </c>
      <c r="C17" s="16" t="s">
        <v>18</v>
      </c>
      <c r="D17" s="3">
        <v>2170</v>
      </c>
      <c r="E17" s="4">
        <v>1260</v>
      </c>
      <c r="F17" s="3">
        <v>1115.9000000000001</v>
      </c>
      <c r="G17" s="3">
        <v>959.5</v>
      </c>
      <c r="H17" s="3">
        <v>489.1</v>
      </c>
      <c r="I17" s="3">
        <f t="shared" si="0"/>
        <v>50.974465867639395</v>
      </c>
      <c r="J17" s="3">
        <v>489.1</v>
      </c>
      <c r="K17" s="3">
        <f t="shared" si="1"/>
        <v>50.974465867639395</v>
      </c>
      <c r="L17" s="16" t="s">
        <v>82</v>
      </c>
    </row>
    <row r="18" spans="1:12" ht="36">
      <c r="A18" s="37"/>
      <c r="B18" s="34"/>
      <c r="C18" s="16" t="s">
        <v>17</v>
      </c>
      <c r="D18" s="3">
        <v>45550</v>
      </c>
      <c r="E18" s="4">
        <v>9305</v>
      </c>
      <c r="F18" s="3">
        <v>8899.7999999999993</v>
      </c>
      <c r="G18" s="3">
        <v>7547.6</v>
      </c>
      <c r="H18" s="3">
        <v>6490.6</v>
      </c>
      <c r="I18" s="3">
        <f t="shared" si="0"/>
        <v>85.995548253749533</v>
      </c>
      <c r="J18" s="3">
        <v>6434.1</v>
      </c>
      <c r="K18" s="3">
        <f t="shared" si="1"/>
        <v>85.246965922942394</v>
      </c>
      <c r="L18" s="16" t="s">
        <v>82</v>
      </c>
    </row>
    <row r="19" spans="1:12" ht="54">
      <c r="A19" s="37"/>
      <c r="B19" s="34"/>
      <c r="C19" s="16" t="s">
        <v>27</v>
      </c>
      <c r="D19" s="3">
        <v>3965</v>
      </c>
      <c r="E19" s="4">
        <v>1800</v>
      </c>
      <c r="F19" s="3">
        <v>1800</v>
      </c>
      <c r="G19" s="3">
        <v>1350</v>
      </c>
      <c r="H19" s="3">
        <v>1066.5999999999999</v>
      </c>
      <c r="I19" s="3">
        <f t="shared" si="0"/>
        <v>79.007407407407399</v>
      </c>
      <c r="J19" s="3">
        <v>1066.5999999999999</v>
      </c>
      <c r="K19" s="3">
        <f t="shared" si="1"/>
        <v>79.007407407407399</v>
      </c>
      <c r="L19" s="16" t="s">
        <v>83</v>
      </c>
    </row>
    <row r="20" spans="1:12" ht="54">
      <c r="A20" s="37"/>
      <c r="B20" s="34"/>
      <c r="C20" s="16" t="s">
        <v>37</v>
      </c>
      <c r="D20" s="3">
        <v>450</v>
      </c>
      <c r="E20" s="4">
        <v>150</v>
      </c>
      <c r="F20" s="3">
        <v>150</v>
      </c>
      <c r="G20" s="3">
        <v>95</v>
      </c>
      <c r="H20" s="3">
        <v>40.6</v>
      </c>
      <c r="I20" s="3">
        <f t="shared" si="0"/>
        <v>42.736842105263165</v>
      </c>
      <c r="J20" s="3">
        <v>40.6</v>
      </c>
      <c r="K20" s="3">
        <f t="shared" si="1"/>
        <v>42.736842105263165</v>
      </c>
      <c r="L20" s="16" t="s">
        <v>82</v>
      </c>
    </row>
    <row r="21" spans="1:12" ht="54">
      <c r="A21" s="37"/>
      <c r="B21" s="34"/>
      <c r="C21" s="18" t="s">
        <v>38</v>
      </c>
      <c r="D21" s="3">
        <v>1075</v>
      </c>
      <c r="E21" s="4">
        <v>675</v>
      </c>
      <c r="F21" s="3">
        <v>675</v>
      </c>
      <c r="G21" s="3">
        <v>641</v>
      </c>
      <c r="H21" s="3">
        <v>356</v>
      </c>
      <c r="I21" s="3">
        <f t="shared" si="0"/>
        <v>55.53822152886115</v>
      </c>
      <c r="J21" s="3">
        <v>356</v>
      </c>
      <c r="K21" s="3">
        <f t="shared" si="1"/>
        <v>55.53822152886115</v>
      </c>
      <c r="L21" s="16" t="s">
        <v>82</v>
      </c>
    </row>
    <row r="22" spans="1:12" ht="72">
      <c r="A22" s="28">
        <v>4</v>
      </c>
      <c r="B22" s="29" t="s">
        <v>60</v>
      </c>
      <c r="C22" s="16" t="s">
        <v>25</v>
      </c>
      <c r="D22" s="3">
        <v>125300</v>
      </c>
      <c r="E22" s="4">
        <v>11644.9</v>
      </c>
      <c r="F22" s="3">
        <v>17921.2</v>
      </c>
      <c r="G22" s="3">
        <v>16307.5</v>
      </c>
      <c r="H22" s="3">
        <v>10917.8</v>
      </c>
      <c r="I22" s="3">
        <f t="shared" si="0"/>
        <v>66.949563084470327</v>
      </c>
      <c r="J22" s="3">
        <v>10912.2</v>
      </c>
      <c r="K22" s="3">
        <f t="shared" si="1"/>
        <v>66.915223056875675</v>
      </c>
      <c r="L22" s="16" t="s">
        <v>97</v>
      </c>
    </row>
    <row r="23" spans="1:12" ht="54">
      <c r="A23" s="28"/>
      <c r="B23" s="29"/>
      <c r="C23" s="16" t="s">
        <v>39</v>
      </c>
      <c r="D23" s="3">
        <v>7000</v>
      </c>
      <c r="E23" s="4">
        <v>5500</v>
      </c>
      <c r="F23" s="3">
        <v>2188</v>
      </c>
      <c r="G23" s="3">
        <v>827.3</v>
      </c>
      <c r="H23" s="3">
        <v>570.4</v>
      </c>
      <c r="I23" s="3">
        <f t="shared" si="0"/>
        <v>68.947177565574762</v>
      </c>
      <c r="J23" s="3">
        <v>489.7</v>
      </c>
      <c r="K23" s="3">
        <f t="shared" si="1"/>
        <v>59.19255409162335</v>
      </c>
      <c r="L23" s="16" t="s">
        <v>99</v>
      </c>
    </row>
    <row r="24" spans="1:12" ht="54">
      <c r="A24" s="28"/>
      <c r="B24" s="29"/>
      <c r="C24" s="16" t="s">
        <v>36</v>
      </c>
      <c r="D24" s="3">
        <v>3000</v>
      </c>
      <c r="E24" s="4">
        <v>1000</v>
      </c>
      <c r="F24" s="3">
        <v>1364</v>
      </c>
      <c r="G24" s="3">
        <v>1269.8</v>
      </c>
      <c r="H24" s="3">
        <v>906.9</v>
      </c>
      <c r="I24" s="3">
        <f t="shared" si="0"/>
        <v>71.420696172625611</v>
      </c>
      <c r="J24" s="3">
        <v>906.9</v>
      </c>
      <c r="K24" s="3">
        <f t="shared" si="1"/>
        <v>71.420696172625611</v>
      </c>
      <c r="L24" s="16" t="s">
        <v>98</v>
      </c>
    </row>
    <row r="25" spans="1:12" ht="75" customHeight="1">
      <c r="A25" s="36">
        <v>5</v>
      </c>
      <c r="B25" s="33" t="s">
        <v>61</v>
      </c>
      <c r="C25" s="16" t="s">
        <v>49</v>
      </c>
      <c r="D25" s="3">
        <v>11300</v>
      </c>
      <c r="E25" s="4">
        <v>7400</v>
      </c>
      <c r="F25" s="3">
        <v>6400</v>
      </c>
      <c r="G25" s="3">
        <v>3764.5</v>
      </c>
      <c r="H25" s="3">
        <v>2022.5</v>
      </c>
      <c r="I25" s="3">
        <f t="shared" si="0"/>
        <v>53.725594368442017</v>
      </c>
      <c r="J25" s="3">
        <v>1921.6</v>
      </c>
      <c r="K25" s="3">
        <f t="shared" si="1"/>
        <v>51.045291539381054</v>
      </c>
      <c r="L25" s="19" t="s">
        <v>85</v>
      </c>
    </row>
    <row r="26" spans="1:12" ht="54">
      <c r="A26" s="37"/>
      <c r="B26" s="34"/>
      <c r="C26" s="20" t="s">
        <v>26</v>
      </c>
      <c r="D26" s="3">
        <v>3567.1</v>
      </c>
      <c r="E26" s="4">
        <v>2000</v>
      </c>
      <c r="F26" s="3">
        <v>1251.0999999999999</v>
      </c>
      <c r="G26" s="3">
        <v>888.1</v>
      </c>
      <c r="H26" s="3">
        <v>225.9</v>
      </c>
      <c r="I26" s="3">
        <f t="shared" si="0"/>
        <v>25.436324738205158</v>
      </c>
      <c r="J26" s="3">
        <v>225.9</v>
      </c>
      <c r="K26" s="3">
        <f t="shared" si="1"/>
        <v>25.436324738205158</v>
      </c>
      <c r="L26" s="16" t="s">
        <v>54</v>
      </c>
    </row>
    <row r="27" spans="1:12" ht="54">
      <c r="A27" s="37"/>
      <c r="B27" s="34"/>
      <c r="C27" s="16" t="s">
        <v>40</v>
      </c>
      <c r="D27" s="3">
        <v>5400</v>
      </c>
      <c r="E27" s="4">
        <v>7000</v>
      </c>
      <c r="F27" s="3">
        <v>1925.9</v>
      </c>
      <c r="G27" s="3">
        <v>1658.6</v>
      </c>
      <c r="H27" s="3">
        <v>290.5</v>
      </c>
      <c r="I27" s="3">
        <f t="shared" si="0"/>
        <v>17.514771494031113</v>
      </c>
      <c r="J27" s="3">
        <v>290.5</v>
      </c>
      <c r="K27" s="3">
        <f t="shared" si="1"/>
        <v>17.514771494031113</v>
      </c>
      <c r="L27" s="16" t="s">
        <v>84</v>
      </c>
    </row>
    <row r="28" spans="1:12" ht="72">
      <c r="A28" s="38"/>
      <c r="B28" s="35"/>
      <c r="C28" s="16" t="s">
        <v>12</v>
      </c>
      <c r="D28" s="3">
        <v>10500</v>
      </c>
      <c r="E28" s="4">
        <v>4000</v>
      </c>
      <c r="F28" s="3">
        <v>5000</v>
      </c>
      <c r="G28" s="3">
        <v>4768</v>
      </c>
      <c r="H28" s="3">
        <v>3791.8</v>
      </c>
      <c r="I28" s="3">
        <f t="shared" si="0"/>
        <v>79.526006711409408</v>
      </c>
      <c r="J28" s="3">
        <v>3791.8</v>
      </c>
      <c r="K28" s="3">
        <f t="shared" si="1"/>
        <v>79.526006711409408</v>
      </c>
      <c r="L28" s="16" t="s">
        <v>55</v>
      </c>
    </row>
    <row r="29" spans="1:12" ht="144">
      <c r="A29" s="15">
        <v>6</v>
      </c>
      <c r="B29" s="16" t="s">
        <v>62</v>
      </c>
      <c r="C29" s="20" t="s">
        <v>41</v>
      </c>
      <c r="D29" s="3">
        <v>2000</v>
      </c>
      <c r="E29" s="4">
        <v>2000</v>
      </c>
      <c r="F29" s="3">
        <v>1672.7</v>
      </c>
      <c r="G29" s="3">
        <v>1140</v>
      </c>
      <c r="H29" s="3">
        <v>647.29999999999995</v>
      </c>
      <c r="I29" s="3">
        <f t="shared" si="0"/>
        <v>56.780701754385966</v>
      </c>
      <c r="J29" s="3">
        <v>646.79999999999995</v>
      </c>
      <c r="K29" s="3">
        <f t="shared" si="1"/>
        <v>56.73684210526315</v>
      </c>
      <c r="L29" s="16" t="s">
        <v>100</v>
      </c>
    </row>
    <row r="30" spans="1:12" ht="54">
      <c r="A30" s="36">
        <v>7</v>
      </c>
      <c r="B30" s="33" t="s">
        <v>63</v>
      </c>
      <c r="C30" s="20" t="s">
        <v>19</v>
      </c>
      <c r="D30" s="3">
        <v>3399</v>
      </c>
      <c r="E30" s="4">
        <v>1000</v>
      </c>
      <c r="F30" s="3">
        <v>1000</v>
      </c>
      <c r="G30" s="3">
        <v>800</v>
      </c>
      <c r="H30" s="3"/>
      <c r="I30" s="3">
        <f t="shared" si="0"/>
        <v>0</v>
      </c>
      <c r="J30" s="3"/>
      <c r="K30" s="3">
        <f t="shared" si="1"/>
        <v>0</v>
      </c>
      <c r="L30" s="16" t="s">
        <v>92</v>
      </c>
    </row>
    <row r="31" spans="1:12" ht="36">
      <c r="A31" s="37"/>
      <c r="B31" s="34"/>
      <c r="C31" s="16" t="s">
        <v>10</v>
      </c>
      <c r="D31" s="3">
        <v>6000</v>
      </c>
      <c r="E31" s="4">
        <v>2000</v>
      </c>
      <c r="F31" s="3">
        <v>2000</v>
      </c>
      <c r="G31" s="3">
        <v>1600</v>
      </c>
      <c r="H31" s="3">
        <v>776</v>
      </c>
      <c r="I31" s="3">
        <f>IFERROR(H31/G31*100,0)</f>
        <v>48.5</v>
      </c>
      <c r="J31" s="3">
        <v>521.6</v>
      </c>
      <c r="K31" s="3">
        <f t="shared" si="1"/>
        <v>32.6</v>
      </c>
      <c r="L31" s="16" t="s">
        <v>93</v>
      </c>
    </row>
    <row r="32" spans="1:12" ht="72">
      <c r="A32" s="37"/>
      <c r="B32" s="34"/>
      <c r="C32" s="16" t="s">
        <v>42</v>
      </c>
      <c r="D32" s="3">
        <v>300</v>
      </c>
      <c r="E32" s="4">
        <v>300</v>
      </c>
      <c r="F32" s="3">
        <v>300</v>
      </c>
      <c r="G32" s="3">
        <v>160</v>
      </c>
      <c r="H32" s="3">
        <v>65</v>
      </c>
      <c r="I32" s="3">
        <f t="shared" ref="I32:I58" si="2">IFERROR(H32/G32*100,0)</f>
        <v>40.625</v>
      </c>
      <c r="J32" s="3">
        <v>65</v>
      </c>
      <c r="K32" s="3">
        <f t="shared" si="1"/>
        <v>40.625</v>
      </c>
      <c r="L32" s="16" t="s">
        <v>93</v>
      </c>
    </row>
    <row r="33" spans="1:12" ht="72">
      <c r="A33" s="28">
        <v>8</v>
      </c>
      <c r="B33" s="29" t="s">
        <v>64</v>
      </c>
      <c r="C33" s="16" t="s">
        <v>4</v>
      </c>
      <c r="D33" s="3">
        <v>1660</v>
      </c>
      <c r="E33" s="4">
        <v>220</v>
      </c>
      <c r="F33" s="3">
        <v>220</v>
      </c>
      <c r="G33" s="3">
        <v>203</v>
      </c>
      <c r="H33" s="3">
        <v>103.2</v>
      </c>
      <c r="I33" s="3">
        <f t="shared" si="2"/>
        <v>50.837438423645324</v>
      </c>
      <c r="J33" s="3">
        <v>94.3</v>
      </c>
      <c r="K33" s="3">
        <f t="shared" si="1"/>
        <v>46.453201970443345</v>
      </c>
      <c r="L33" s="19" t="s">
        <v>81</v>
      </c>
    </row>
    <row r="34" spans="1:12" ht="36">
      <c r="A34" s="28"/>
      <c r="B34" s="29"/>
      <c r="C34" s="16" t="s">
        <v>3</v>
      </c>
      <c r="D34" s="3">
        <v>32590</v>
      </c>
      <c r="E34" s="4">
        <v>6170</v>
      </c>
      <c r="F34" s="3">
        <v>7490</v>
      </c>
      <c r="G34" s="3">
        <v>5995.1</v>
      </c>
      <c r="H34" s="3">
        <v>5630.9</v>
      </c>
      <c r="I34" s="3">
        <f t="shared" si="2"/>
        <v>93.925038781671688</v>
      </c>
      <c r="J34" s="3">
        <v>5625.9</v>
      </c>
      <c r="K34" s="3">
        <f t="shared" si="1"/>
        <v>93.841637337158673</v>
      </c>
      <c r="L34" s="16" t="s">
        <v>50</v>
      </c>
    </row>
    <row r="35" spans="1:12" ht="90">
      <c r="A35" s="28"/>
      <c r="B35" s="29"/>
      <c r="C35" s="16" t="s">
        <v>38</v>
      </c>
      <c r="D35" s="21">
        <v>220</v>
      </c>
      <c r="E35" s="22">
        <v>220</v>
      </c>
      <c r="F35" s="21">
        <v>220</v>
      </c>
      <c r="G35" s="21">
        <v>170</v>
      </c>
      <c r="H35" s="21">
        <v>138.30000000000001</v>
      </c>
      <c r="I35" s="21">
        <f t="shared" si="2"/>
        <v>81.352941176470594</v>
      </c>
      <c r="J35" s="21">
        <v>138.30000000000001</v>
      </c>
      <c r="K35" s="3">
        <f t="shared" si="1"/>
        <v>81.352941176470594</v>
      </c>
      <c r="L35" s="19" t="s">
        <v>80</v>
      </c>
    </row>
    <row r="36" spans="1:12" ht="54">
      <c r="A36" s="36">
        <v>9</v>
      </c>
      <c r="B36" s="33" t="s">
        <v>65</v>
      </c>
      <c r="C36" s="16" t="s">
        <v>40</v>
      </c>
      <c r="D36" s="21">
        <v>11766.4</v>
      </c>
      <c r="E36" s="22">
        <v>0</v>
      </c>
      <c r="F36" s="21">
        <v>11766.4</v>
      </c>
      <c r="G36" s="21">
        <v>11766.4</v>
      </c>
      <c r="H36" s="21">
        <v>3492.5</v>
      </c>
      <c r="I36" s="21">
        <f t="shared" si="2"/>
        <v>29.68197579548545</v>
      </c>
      <c r="J36" s="21">
        <v>3103.8</v>
      </c>
      <c r="K36" s="3">
        <f t="shared" si="1"/>
        <v>26.378501495784612</v>
      </c>
      <c r="L36" s="19" t="s">
        <v>91</v>
      </c>
    </row>
    <row r="37" spans="1:12" ht="108">
      <c r="A37" s="38"/>
      <c r="B37" s="35"/>
      <c r="C37" s="16" t="s">
        <v>51</v>
      </c>
      <c r="D37" s="21">
        <v>40460.800000000003</v>
      </c>
      <c r="E37" s="22">
        <v>0</v>
      </c>
      <c r="F37" s="21">
        <v>1119</v>
      </c>
      <c r="G37" s="21">
        <v>1119</v>
      </c>
      <c r="H37" s="21"/>
      <c r="I37" s="21">
        <f t="shared" si="2"/>
        <v>0</v>
      </c>
      <c r="J37" s="21"/>
      <c r="K37" s="3">
        <f t="shared" si="1"/>
        <v>0</v>
      </c>
      <c r="L37" s="19" t="s">
        <v>90</v>
      </c>
    </row>
    <row r="38" spans="1:12" ht="162" customHeight="1">
      <c r="A38" s="36">
        <v>10</v>
      </c>
      <c r="B38" s="33" t="s">
        <v>66</v>
      </c>
      <c r="C38" s="16" t="s">
        <v>43</v>
      </c>
      <c r="D38" s="21">
        <v>326809.5</v>
      </c>
      <c r="E38" s="22">
        <v>80000</v>
      </c>
      <c r="F38" s="21">
        <v>89950.646240000002</v>
      </c>
      <c r="G38" s="21">
        <v>77950.600000000006</v>
      </c>
      <c r="H38" s="21">
        <v>71578</v>
      </c>
      <c r="I38" s="21">
        <f t="shared" si="2"/>
        <v>91.824822387512086</v>
      </c>
      <c r="J38" s="21">
        <v>71564.800000000003</v>
      </c>
      <c r="K38" s="3">
        <f t="shared" si="1"/>
        <v>91.807888585847948</v>
      </c>
      <c r="L38" s="16" t="s">
        <v>50</v>
      </c>
    </row>
    <row r="39" spans="1:12" ht="54">
      <c r="A39" s="38"/>
      <c r="B39" s="35"/>
      <c r="C39" s="16" t="s">
        <v>25</v>
      </c>
      <c r="D39" s="21">
        <v>10000</v>
      </c>
      <c r="E39" s="22">
        <v>0</v>
      </c>
      <c r="F39" s="21">
        <v>10000</v>
      </c>
      <c r="G39" s="21">
        <v>10000</v>
      </c>
      <c r="H39" s="21"/>
      <c r="I39" s="21">
        <f t="shared" si="2"/>
        <v>0</v>
      </c>
      <c r="J39" s="21"/>
      <c r="K39" s="3">
        <f t="shared" si="1"/>
        <v>0</v>
      </c>
      <c r="L39" s="16" t="s">
        <v>50</v>
      </c>
    </row>
    <row r="40" spans="1:12" ht="248.4" customHeight="1">
      <c r="A40" s="28">
        <v>11</v>
      </c>
      <c r="B40" s="29" t="s">
        <v>67</v>
      </c>
      <c r="C40" s="16" t="s">
        <v>15</v>
      </c>
      <c r="D40" s="3">
        <v>2450</v>
      </c>
      <c r="E40" s="4">
        <v>300</v>
      </c>
      <c r="F40" s="3">
        <v>300</v>
      </c>
      <c r="G40" s="3">
        <v>230</v>
      </c>
      <c r="H40" s="3">
        <v>168.1</v>
      </c>
      <c r="I40" s="3">
        <f t="shared" si="2"/>
        <v>73.086956521739125</v>
      </c>
      <c r="J40" s="3">
        <v>168.1</v>
      </c>
      <c r="K40" s="3">
        <f t="shared" si="1"/>
        <v>73.086956521739125</v>
      </c>
      <c r="L40" s="19" t="s">
        <v>105</v>
      </c>
    </row>
    <row r="41" spans="1:12" ht="117" customHeight="1">
      <c r="A41" s="28"/>
      <c r="B41" s="29"/>
      <c r="C41" s="16" t="s">
        <v>16</v>
      </c>
      <c r="D41" s="3">
        <v>3670</v>
      </c>
      <c r="E41" s="4">
        <v>800</v>
      </c>
      <c r="F41" s="3">
        <v>800</v>
      </c>
      <c r="G41" s="3">
        <v>576</v>
      </c>
      <c r="H41" s="3">
        <v>90.6</v>
      </c>
      <c r="I41" s="3">
        <f>IFERROR(H41/G41*100,0)</f>
        <v>15.729166666666666</v>
      </c>
      <c r="J41" s="3">
        <v>90.6</v>
      </c>
      <c r="K41" s="3">
        <f t="shared" si="1"/>
        <v>15.729166666666666</v>
      </c>
      <c r="L41" s="19" t="s">
        <v>104</v>
      </c>
    </row>
    <row r="42" spans="1:12" ht="54">
      <c r="A42" s="28"/>
      <c r="B42" s="29"/>
      <c r="C42" s="16" t="s">
        <v>13</v>
      </c>
      <c r="D42" s="3">
        <v>2530</v>
      </c>
      <c r="E42" s="4">
        <v>400</v>
      </c>
      <c r="F42" s="3">
        <v>400</v>
      </c>
      <c r="G42" s="3">
        <v>319</v>
      </c>
      <c r="H42" s="3">
        <v>318.89999999999998</v>
      </c>
      <c r="I42" s="3">
        <f>IFERROR(H42/G42*100,0)</f>
        <v>99.968652037617545</v>
      </c>
      <c r="J42" s="3">
        <v>318.89999999999998</v>
      </c>
      <c r="K42" s="3">
        <f t="shared" si="1"/>
        <v>99.968652037617545</v>
      </c>
      <c r="L42" s="16" t="s">
        <v>50</v>
      </c>
    </row>
    <row r="43" spans="1:12" ht="108">
      <c r="A43" s="36">
        <v>12</v>
      </c>
      <c r="B43" s="33" t="s">
        <v>68</v>
      </c>
      <c r="C43" s="16" t="s">
        <v>20</v>
      </c>
      <c r="D43" s="3">
        <v>11055</v>
      </c>
      <c r="E43" s="4">
        <v>2000</v>
      </c>
      <c r="F43" s="3">
        <v>1000</v>
      </c>
      <c r="G43" s="3">
        <v>1000</v>
      </c>
      <c r="H43" s="3">
        <v>15.5</v>
      </c>
      <c r="I43" s="3">
        <f t="shared" si="2"/>
        <v>1.55</v>
      </c>
      <c r="J43" s="3">
        <v>15.5</v>
      </c>
      <c r="K43" s="3">
        <f t="shared" si="1"/>
        <v>1.55</v>
      </c>
      <c r="L43" s="16" t="s">
        <v>87</v>
      </c>
    </row>
    <row r="44" spans="1:12" ht="72">
      <c r="A44" s="37"/>
      <c r="B44" s="34"/>
      <c r="C44" s="16" t="s">
        <v>78</v>
      </c>
      <c r="D44" s="3">
        <v>12241.2</v>
      </c>
      <c r="E44" s="4">
        <v>0</v>
      </c>
      <c r="F44" s="3">
        <v>167.8</v>
      </c>
      <c r="G44" s="3">
        <v>167.8</v>
      </c>
      <c r="H44" s="3"/>
      <c r="I44" s="3">
        <f t="shared" si="2"/>
        <v>0</v>
      </c>
      <c r="J44" s="3"/>
      <c r="K44" s="3">
        <f t="shared" si="1"/>
        <v>0</v>
      </c>
      <c r="L44" s="16" t="s">
        <v>86</v>
      </c>
    </row>
    <row r="45" spans="1:12" ht="108">
      <c r="A45" s="38"/>
      <c r="B45" s="35"/>
      <c r="C45" s="16" t="s">
        <v>2</v>
      </c>
      <c r="D45" s="3">
        <v>22000</v>
      </c>
      <c r="E45" s="4">
        <v>2300</v>
      </c>
      <c r="F45" s="3">
        <v>2714.56</v>
      </c>
      <c r="G45" s="3">
        <v>2494.6</v>
      </c>
      <c r="H45" s="3">
        <v>1732.7</v>
      </c>
      <c r="I45" s="3">
        <f t="shared" si="2"/>
        <v>69.45802934338171</v>
      </c>
      <c r="J45" s="3">
        <v>1527.7</v>
      </c>
      <c r="K45" s="3">
        <f t="shared" si="1"/>
        <v>61.240279002645714</v>
      </c>
      <c r="L45" s="19" t="s">
        <v>53</v>
      </c>
    </row>
    <row r="46" spans="1:12" ht="56.25" customHeight="1">
      <c r="A46" s="36">
        <v>13</v>
      </c>
      <c r="B46" s="33" t="s">
        <v>69</v>
      </c>
      <c r="C46" s="16" t="s">
        <v>23</v>
      </c>
      <c r="D46" s="3">
        <v>13720</v>
      </c>
      <c r="E46" s="4">
        <v>3000</v>
      </c>
      <c r="F46" s="3">
        <v>3000</v>
      </c>
      <c r="G46" s="3">
        <v>2330</v>
      </c>
      <c r="H46" s="3">
        <v>2122.1999999999998</v>
      </c>
      <c r="I46" s="3">
        <f t="shared" si="2"/>
        <v>91.081545064377679</v>
      </c>
      <c r="J46" s="3">
        <v>2105.3000000000002</v>
      </c>
      <c r="K46" s="3">
        <f t="shared" si="1"/>
        <v>90.356223175965681</v>
      </c>
      <c r="L46" s="16" t="s">
        <v>50</v>
      </c>
    </row>
    <row r="47" spans="1:12" ht="108">
      <c r="A47" s="37"/>
      <c r="B47" s="34"/>
      <c r="C47" s="16" t="s">
        <v>39</v>
      </c>
      <c r="D47" s="3">
        <v>12052</v>
      </c>
      <c r="E47" s="4">
        <v>4400</v>
      </c>
      <c r="F47" s="3">
        <v>4400</v>
      </c>
      <c r="G47" s="3">
        <v>3100</v>
      </c>
      <c r="H47" s="3">
        <v>643.20000000000005</v>
      </c>
      <c r="I47" s="3">
        <f t="shared" si="2"/>
        <v>20.748387096774195</v>
      </c>
      <c r="J47" s="3">
        <v>643.20000000000005</v>
      </c>
      <c r="K47" s="3">
        <f t="shared" si="1"/>
        <v>20.748387096774195</v>
      </c>
      <c r="L47" s="16" t="s">
        <v>94</v>
      </c>
    </row>
    <row r="48" spans="1:12" ht="36">
      <c r="A48" s="37"/>
      <c r="B48" s="34"/>
      <c r="C48" s="16" t="s">
        <v>21</v>
      </c>
      <c r="D48" s="3">
        <v>2950</v>
      </c>
      <c r="E48" s="4">
        <v>600</v>
      </c>
      <c r="F48" s="3">
        <v>600</v>
      </c>
      <c r="G48" s="3">
        <v>510</v>
      </c>
      <c r="H48" s="3">
        <v>368</v>
      </c>
      <c r="I48" s="3">
        <f t="shared" si="2"/>
        <v>72.156862745098039</v>
      </c>
      <c r="J48" s="3">
        <v>368</v>
      </c>
      <c r="K48" s="3">
        <f t="shared" si="1"/>
        <v>72.156862745098039</v>
      </c>
      <c r="L48" s="16" t="s">
        <v>95</v>
      </c>
    </row>
    <row r="49" spans="1:12" ht="72">
      <c r="A49" s="38"/>
      <c r="B49" s="35"/>
      <c r="C49" s="16" t="s">
        <v>24</v>
      </c>
      <c r="D49" s="3">
        <v>11820</v>
      </c>
      <c r="E49" s="4">
        <v>600</v>
      </c>
      <c r="F49" s="3">
        <v>600</v>
      </c>
      <c r="G49" s="3">
        <v>340</v>
      </c>
      <c r="H49" s="3">
        <v>52.5</v>
      </c>
      <c r="I49" s="3">
        <f t="shared" si="2"/>
        <v>15.441176470588236</v>
      </c>
      <c r="J49" s="3">
        <v>52.5</v>
      </c>
      <c r="K49" s="3">
        <f t="shared" si="1"/>
        <v>15.441176470588236</v>
      </c>
      <c r="L49" s="16" t="s">
        <v>96</v>
      </c>
    </row>
    <row r="50" spans="1:12" ht="180">
      <c r="A50" s="15">
        <v>14</v>
      </c>
      <c r="B50" s="16" t="s">
        <v>70</v>
      </c>
      <c r="C50" s="16" t="s">
        <v>9</v>
      </c>
      <c r="D50" s="3">
        <v>4600</v>
      </c>
      <c r="E50" s="4">
        <v>4249.2</v>
      </c>
      <c r="F50" s="3">
        <v>4249.2</v>
      </c>
      <c r="G50" s="3">
        <v>3087</v>
      </c>
      <c r="H50" s="3"/>
      <c r="I50" s="3">
        <f t="shared" si="2"/>
        <v>0</v>
      </c>
      <c r="J50" s="3"/>
      <c r="K50" s="3">
        <f t="shared" si="1"/>
        <v>0</v>
      </c>
      <c r="L50" s="19" t="s">
        <v>56</v>
      </c>
    </row>
    <row r="51" spans="1:12" ht="144">
      <c r="A51" s="15">
        <v>15</v>
      </c>
      <c r="B51" s="16" t="s">
        <v>76</v>
      </c>
      <c r="C51" s="16" t="s">
        <v>22</v>
      </c>
      <c r="D51" s="3">
        <v>18740</v>
      </c>
      <c r="E51" s="4">
        <v>0</v>
      </c>
      <c r="F51" s="3">
        <v>500</v>
      </c>
      <c r="G51" s="3">
        <v>500</v>
      </c>
      <c r="H51" s="3"/>
      <c r="I51" s="3">
        <f t="shared" si="2"/>
        <v>0</v>
      </c>
      <c r="J51" s="3"/>
      <c r="K51" s="3">
        <f t="shared" si="1"/>
        <v>0</v>
      </c>
      <c r="L51" s="19" t="s">
        <v>50</v>
      </c>
    </row>
    <row r="52" spans="1:12" ht="180">
      <c r="A52" s="15">
        <v>16</v>
      </c>
      <c r="B52" s="16" t="s">
        <v>71</v>
      </c>
      <c r="C52" s="16" t="s">
        <v>22</v>
      </c>
      <c r="D52" s="3">
        <v>18740</v>
      </c>
      <c r="E52" s="4">
        <v>600</v>
      </c>
      <c r="F52" s="3">
        <v>9467.4</v>
      </c>
      <c r="G52" s="3">
        <v>9457.4</v>
      </c>
      <c r="H52" s="3">
        <v>9348.6</v>
      </c>
      <c r="I52" s="3">
        <f t="shared" si="2"/>
        <v>98.849578108148123</v>
      </c>
      <c r="J52" s="3">
        <v>9346.1</v>
      </c>
      <c r="K52" s="3">
        <f t="shared" si="1"/>
        <v>98.823143781589025</v>
      </c>
      <c r="L52" s="19" t="s">
        <v>50</v>
      </c>
    </row>
    <row r="53" spans="1:12" ht="72">
      <c r="A53" s="36">
        <v>17</v>
      </c>
      <c r="B53" s="33" t="s">
        <v>72</v>
      </c>
      <c r="C53" s="16" t="s">
        <v>48</v>
      </c>
      <c r="D53" s="3">
        <v>2000</v>
      </c>
      <c r="E53" s="4">
        <v>0</v>
      </c>
      <c r="F53" s="3">
        <v>278.25</v>
      </c>
      <c r="G53" s="3">
        <v>278.25</v>
      </c>
      <c r="H53" s="3">
        <v>278.25</v>
      </c>
      <c r="I53" s="3">
        <f t="shared" si="2"/>
        <v>100</v>
      </c>
      <c r="J53" s="3">
        <v>278.25</v>
      </c>
      <c r="K53" s="3">
        <f t="shared" si="1"/>
        <v>100</v>
      </c>
      <c r="L53" s="16" t="s">
        <v>50</v>
      </c>
    </row>
    <row r="54" spans="1:12" ht="72">
      <c r="A54" s="37"/>
      <c r="B54" s="34"/>
      <c r="C54" s="16" t="s">
        <v>47</v>
      </c>
      <c r="D54" s="3">
        <v>40000</v>
      </c>
      <c r="E54" s="4">
        <v>0</v>
      </c>
      <c r="F54" s="3">
        <v>33300</v>
      </c>
      <c r="G54" s="3">
        <v>33300</v>
      </c>
      <c r="H54" s="3">
        <v>33300</v>
      </c>
      <c r="I54" s="3">
        <f t="shared" si="2"/>
        <v>100</v>
      </c>
      <c r="J54" s="3">
        <v>21079.3</v>
      </c>
      <c r="K54" s="3">
        <f t="shared" si="1"/>
        <v>63.301201201201195</v>
      </c>
      <c r="L54" s="16" t="s">
        <v>50</v>
      </c>
    </row>
    <row r="55" spans="1:12" ht="54">
      <c r="A55" s="37"/>
      <c r="B55" s="34"/>
      <c r="C55" s="20" t="s">
        <v>26</v>
      </c>
      <c r="D55" s="3">
        <v>748.9</v>
      </c>
      <c r="E55" s="4">
        <v>0</v>
      </c>
      <c r="F55" s="3">
        <v>748.9</v>
      </c>
      <c r="G55" s="3">
        <v>748.9</v>
      </c>
      <c r="H55" s="3"/>
      <c r="I55" s="3">
        <f t="shared" si="2"/>
        <v>0</v>
      </c>
      <c r="J55" s="3"/>
      <c r="K55" s="3">
        <f t="shared" si="1"/>
        <v>0</v>
      </c>
      <c r="L55" s="24" t="s">
        <v>106</v>
      </c>
    </row>
    <row r="56" spans="1:12" ht="54">
      <c r="A56" s="38"/>
      <c r="B56" s="35"/>
      <c r="C56" s="16" t="s">
        <v>24</v>
      </c>
      <c r="D56" s="3">
        <v>32000</v>
      </c>
      <c r="E56" s="4">
        <v>0</v>
      </c>
      <c r="F56" s="3">
        <v>2660</v>
      </c>
      <c r="G56" s="3">
        <v>2260</v>
      </c>
      <c r="H56" s="3">
        <v>2260</v>
      </c>
      <c r="I56" s="3">
        <f t="shared" si="2"/>
        <v>100</v>
      </c>
      <c r="J56" s="3">
        <v>2260</v>
      </c>
      <c r="K56" s="3">
        <f t="shared" si="1"/>
        <v>100</v>
      </c>
      <c r="L56" s="16" t="s">
        <v>50</v>
      </c>
    </row>
    <row r="57" spans="1:12" ht="180">
      <c r="A57" s="23">
        <v>18</v>
      </c>
      <c r="B57" s="16" t="s">
        <v>73</v>
      </c>
      <c r="C57" s="16" t="s">
        <v>44</v>
      </c>
      <c r="D57" s="3">
        <v>13690</v>
      </c>
      <c r="E57" s="4">
        <v>6000</v>
      </c>
      <c r="F57" s="3">
        <v>9000</v>
      </c>
      <c r="G57" s="3">
        <v>4818.3</v>
      </c>
      <c r="H57" s="3">
        <v>3649.6</v>
      </c>
      <c r="I57" s="3">
        <f t="shared" si="2"/>
        <v>75.744557208974115</v>
      </c>
      <c r="J57" s="3">
        <v>3647.4</v>
      </c>
      <c r="K57" s="3">
        <f t="shared" si="1"/>
        <v>75.698897951559672</v>
      </c>
      <c r="L57" s="24" t="s">
        <v>50</v>
      </c>
    </row>
    <row r="58" spans="1:12" ht="18">
      <c r="A58" s="12" t="s">
        <v>0</v>
      </c>
      <c r="B58" s="12" t="s">
        <v>1</v>
      </c>
      <c r="C58" s="16" t="s">
        <v>0</v>
      </c>
      <c r="D58" s="4">
        <f>SUM(D5:D57)</f>
        <v>1068656.5</v>
      </c>
      <c r="E58" s="4">
        <f>SUM(E5:E57)</f>
        <v>238194.1</v>
      </c>
      <c r="F58" s="4">
        <f>SUM(F5:F57)</f>
        <v>365459.65624000004</v>
      </c>
      <c r="G58" s="4">
        <f>SUM(G5:G57)</f>
        <v>324675.45</v>
      </c>
      <c r="H58" s="4">
        <f>SUM(H5:H57)</f>
        <v>242895.15000000005</v>
      </c>
      <c r="I58" s="3">
        <f t="shared" si="2"/>
        <v>74.811677322692574</v>
      </c>
      <c r="J58" s="4">
        <f>SUM(J5:J57)</f>
        <v>228852.35000000003</v>
      </c>
      <c r="K58" s="3">
        <f t="shared" si="1"/>
        <v>70.486496592212319</v>
      </c>
      <c r="L58" s="12" t="s">
        <v>0</v>
      </c>
    </row>
    <row r="59" spans="1:12">
      <c r="A59" s="9"/>
      <c r="B59" s="9"/>
      <c r="C59" s="9"/>
      <c r="D59" s="9"/>
      <c r="E59" s="9"/>
      <c r="F59" s="10"/>
      <c r="G59" s="9"/>
      <c r="H59" s="9"/>
      <c r="I59" s="9"/>
      <c r="J59" s="9"/>
      <c r="K59" s="9"/>
      <c r="L59" s="11"/>
    </row>
    <row r="60" spans="1:12">
      <c r="F60" s="14"/>
    </row>
    <row r="61" spans="1:12" ht="18">
      <c r="C61" s="13"/>
      <c r="D61" s="5"/>
      <c r="E61" s="5"/>
      <c r="F61" s="14"/>
      <c r="G61" s="5"/>
    </row>
    <row r="62" spans="1:12">
      <c r="D62" s="5"/>
      <c r="E62" s="5"/>
      <c r="F62" s="14"/>
    </row>
    <row r="63" spans="1:12">
      <c r="D63" s="5"/>
      <c r="F63" s="14"/>
    </row>
    <row r="64" spans="1:12">
      <c r="F64" s="14"/>
    </row>
    <row r="65" spans="4:10">
      <c r="F65" s="14"/>
    </row>
    <row r="66" spans="4:10">
      <c r="F66" s="14"/>
    </row>
    <row r="67" spans="4:10">
      <c r="D67" s="5"/>
      <c r="E67" s="5"/>
      <c r="F67" s="14"/>
      <c r="G67" s="5"/>
      <c r="H67" s="5"/>
      <c r="I67" s="5"/>
      <c r="J67" s="5"/>
    </row>
    <row r="68" spans="4:10">
      <c r="F68" s="14"/>
    </row>
  </sheetData>
  <autoFilter ref="A4:L58"/>
  <mergeCells count="39">
    <mergeCell ref="A36:A37"/>
    <mergeCell ref="B36:B37"/>
    <mergeCell ref="A53:A56"/>
    <mergeCell ref="B53:B56"/>
    <mergeCell ref="A38:A39"/>
    <mergeCell ref="B38:B39"/>
    <mergeCell ref="A40:A42"/>
    <mergeCell ref="B40:B42"/>
    <mergeCell ref="A43:A45"/>
    <mergeCell ref="B43:B45"/>
    <mergeCell ref="A46:A49"/>
    <mergeCell ref="B46:B49"/>
    <mergeCell ref="A25:A28"/>
    <mergeCell ref="B25:B28"/>
    <mergeCell ref="A30:A32"/>
    <mergeCell ref="B30:B32"/>
    <mergeCell ref="A33:A35"/>
    <mergeCell ref="B33:B35"/>
    <mergeCell ref="B5:B10"/>
    <mergeCell ref="A17:A21"/>
    <mergeCell ref="B17:B21"/>
    <mergeCell ref="A22:A24"/>
    <mergeCell ref="B22:B24"/>
    <mergeCell ref="A11:A16"/>
    <mergeCell ref="B11:B16"/>
    <mergeCell ref="A5:A10"/>
    <mergeCell ref="A1:L1"/>
    <mergeCell ref="A3:A4"/>
    <mergeCell ref="B3:B4"/>
    <mergeCell ref="C3:C4"/>
    <mergeCell ref="D3:D4"/>
    <mergeCell ref="E3:E4"/>
    <mergeCell ref="F3:F4"/>
    <mergeCell ref="G3:G4"/>
    <mergeCell ref="H3:H4"/>
    <mergeCell ref="I3:I4"/>
    <mergeCell ref="J3:J4"/>
    <mergeCell ref="K3:K4"/>
    <mergeCell ref="L3:L4"/>
  </mergeCells>
  <pageMargins left="0.23622047244094491" right="0.23622047244094491" top="0.78740157480314965" bottom="0.39370078740157483" header="0.31496062992125984" footer="0.31496062992125984"/>
  <pageSetup paperSize="9" scale="46" fitToHeight="10"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1283</vt:lpstr>
      <vt:lpstr>'1283'!Заголовки_для_печати</vt:lpstr>
      <vt:lpstr>'1283'!Область_печати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2025-10-30T14:34:24Z</dcterms:modified>
</cp:coreProperties>
</file>