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576"/>
  </bookViews>
  <sheets>
    <sheet name="01.07.2025" sheetId="4" r:id="rId1"/>
  </sheets>
  <definedNames>
    <definedName name="_xlnm._FilterDatabase" localSheetId="0" hidden="1">'01.07.2025'!$A$4:$L$53</definedName>
    <definedName name="_xlnm.Print_Titles" localSheetId="0">'01.07.2025'!$3:$4</definedName>
    <definedName name="_xlnm.Print_Area" localSheetId="0">'01.07.2025'!$A$1:$L$53</definedName>
  </definedNames>
  <calcPr calcId="125725"/>
</workbook>
</file>

<file path=xl/calcChain.xml><?xml version="1.0" encoding="utf-8"?>
<calcChain xmlns="http://schemas.openxmlformats.org/spreadsheetml/2006/main">
  <c r="K8" i="4"/>
  <c r="K6"/>
  <c r="K7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"/>
  <c r="I51"/>
  <c r="I15" l="1"/>
  <c r="I35"/>
  <c r="I49" l="1"/>
  <c r="I12" l="1"/>
  <c r="I13"/>
  <c r="I19"/>
  <c r="I21"/>
  <c r="I36" l="1"/>
  <c r="J53"/>
  <c r="H53"/>
  <c r="I52"/>
  <c r="G53"/>
  <c r="F53"/>
  <c r="E53"/>
  <c r="D53"/>
  <c r="I20"/>
  <c r="I18" l="1"/>
  <c r="I42"/>
  <c r="I46" l="1"/>
  <c r="I47" l="1"/>
  <c r="I27"/>
  <c r="I28"/>
  <c r="I5"/>
  <c r="I6"/>
  <c r="I7"/>
  <c r="I8"/>
  <c r="I9"/>
  <c r="I10"/>
  <c r="I11"/>
  <c r="I14"/>
  <c r="I16"/>
  <c r="I17"/>
  <c r="I22"/>
  <c r="I23"/>
  <c r="I24"/>
  <c r="I25"/>
  <c r="I26"/>
  <c r="I29"/>
  <c r="I31"/>
  <c r="I32"/>
  <c r="I33"/>
  <c r="I34"/>
  <c r="I37"/>
  <c r="I38"/>
  <c r="I39"/>
  <c r="I40"/>
  <c r="I41"/>
  <c r="I43"/>
  <c r="I44"/>
  <c r="I45"/>
  <c r="I48"/>
  <c r="I50"/>
  <c r="I30" l="1"/>
  <c r="I53" l="1"/>
</calcChain>
</file>

<file path=xl/sharedStrings.xml><?xml version="1.0" encoding="utf-8"?>
<sst xmlns="http://schemas.openxmlformats.org/spreadsheetml/2006/main" count="131" uniqueCount="103">
  <si>
    <t>х</t>
  </si>
  <si>
    <t>Разом</t>
  </si>
  <si>
    <t xml:space="preserve"> Комплексна програма «Власний дім» 
на 2021-2025 роки</t>
  </si>
  <si>
    <t>Комплексна програма розвитку фізичної культури і спорту Чернівецької області на 2022-2026 роки</t>
  </si>
  <si>
    <t>Регіональна програма молодіжної політики у Чернівецькій області на 2021-2025 роки</t>
  </si>
  <si>
    <t>Обласна рада</t>
  </si>
  <si>
    <t>Причини невикористання</t>
  </si>
  <si>
    <t>Найменування програм</t>
  </si>
  <si>
    <t>№     п/п</t>
  </si>
  <si>
    <t>Комплексна програма з охорони навколишнього природного середовища "Екологія" у Чернівецькій області на 2022-2026 роки</t>
  </si>
  <si>
    <t>Регіональна програма розвитку культури на 2023-2025 роки</t>
  </si>
  <si>
    <t>Назва ГРК</t>
  </si>
  <si>
    <t>Регіональна програма компенсації частини процентної ставки за іпотечними кредитами окремих категорій громадян у Чернівецькій області на 2023-2025 роки</t>
  </si>
  <si>
    <t>Регіональна програма фінансової підтримки та розвитку комунального підприємства "Бальнеологічний санаторій Брусниця" Чернівецької обласної ради на 2024-2027 роки</t>
  </si>
  <si>
    <t>Регіональна програма розвитку міжнародного співробітництва Чернівецької області на 2024-2026 роки</t>
  </si>
  <si>
    <t xml:space="preserve"> Регіональна програма із забезпечення повноважень щодо управління майном спільної власності територіальних громад сіл, селищ, міст області на 2024-2026 роки</t>
  </si>
  <si>
    <t xml:space="preserve"> Регіональна програма сприяння розвитку громадянського суспільства, відзначення свят державного, регіонального, місцевого значення та здійснення представницьких, інших заходів у Чернівецькій області на 2024-2027 роки</t>
  </si>
  <si>
    <t>Регіональна програма забезпечення інформаційних потреб населення області на 2024-2027 роки</t>
  </si>
  <si>
    <t xml:space="preserve">Комплесна програма розвитку освітньої галузі Чернівецької області на 2024-2025 роки </t>
  </si>
  <si>
    <t>Регіональна обласна програма "Вчитель" на 2024-2025 роки</t>
  </si>
  <si>
    <t>Регіональна програма охорони та збереження об’єктів культурної спадщини Чернівецької області на 2023-2025 роки</t>
  </si>
  <si>
    <t>Комплексна програма підтримки розвитку сільського господарства Чернівецької області на 2023-2027 роки</t>
  </si>
  <si>
    <t xml:space="preserve"> Комплексна програма розвитку туризму в Чернівецькій області на 2024-2025 роки</t>
  </si>
  <si>
    <t>Регіональна  програма розвитку цивільного захисту, забезпечення пожежної безпеки та запобігання і реагування на надзвичайні ситуації в Чернівецькій області на 2024-2027 роки</t>
  </si>
  <si>
    <t xml:space="preserve">Регіональна програма фінансової підтримки установи "Агенція регіонального розвитку Чернівецької області" на 2024-2027 роки </t>
  </si>
  <si>
    <t>Програма підтримки органів місцевого самоврядування Чернівецької області на 2024-2025 роки</t>
  </si>
  <si>
    <t>Регіональна програма підтримки обласних комунальних закладів охорони здоров’я на 2023-2025 роки</t>
  </si>
  <si>
    <t xml:space="preserve">Комплексна програма організації соціальної роботи та надання соціальних послуг в Чернівецькій області на 2022-2026 роки </t>
  </si>
  <si>
    <t xml:space="preserve">Регіональна програма молодіжної політики у Чернівецькій області на 2021-2025 роки </t>
  </si>
  <si>
    <t>Передбачено програмою на 2025 рік</t>
  </si>
  <si>
    <t>Затверджено на 2025 рік</t>
  </si>
  <si>
    <t>Затверджено на 2025 рік з урахуванням змін</t>
  </si>
  <si>
    <t>Затверджено бюджетом на звітний період 2025 року</t>
  </si>
  <si>
    <t>Профінансовано за звітний період 2025 рік</t>
  </si>
  <si>
    <t>% фінансування до затвердженого плану на звітний період 2025 року</t>
  </si>
  <si>
    <t>Касові видатки за звітний період 2025 року</t>
  </si>
  <si>
    <t>% касових видатків до затвердженого плану на звітний період 2025 року</t>
  </si>
  <si>
    <t>Регіональна програма розвитку комунального підприємства «Дирекція з обслуговування майна спільної власності територіальних громад» на 2025-2027 роки</t>
  </si>
  <si>
    <t>Регіональна програма підтримки сил оборони та безпеки на 2025 рік</t>
  </si>
  <si>
    <t xml:space="preserve">Комплексна програма розвитку та функціонування української мови як державної у Чернівецькій області на 2024-2025 роки </t>
  </si>
  <si>
    <t xml:space="preserve"> Регіональна програма утвердження української національної та громадської ідентичності в Чернівецькій області на 2025 рік</t>
  </si>
  <si>
    <t>Комплексна програма розвитку малого та середнього підприємництва у Чернівецькій області на 2025-2027 роки</t>
  </si>
  <si>
    <t>Комплексна програма підтримки та інтеграції внутрішньо переміщених осіб, інших постраждалих від війни на 2025 рік</t>
  </si>
  <si>
    <t>Регіональна програма "Діти Буковини: підтримка та розвиток сімейних форм виховання, запобігання дитячій бездоглядності на 2025-2028 роки</t>
  </si>
  <si>
    <t>Регіональна програма підтримки інститутів громадянського суспільсьтва етнічного спрямування (національних меншин) Чернівецької області на 2025 рік</t>
  </si>
  <si>
    <t>Комплексна програма розвитку автомобільних доріг загального користування місцевого значення на 2025-2026 роки</t>
  </si>
  <si>
    <t>Регіональна програма соціальної підтримки Захисників і Захисниць та членів їх сімей на 2025 рік</t>
  </si>
  <si>
    <t>Регіональна програма інформатизації "Цифрова Буковина" на 2025-2027 роки</t>
  </si>
  <si>
    <t>Регіональна програма профілактики правопорушень в Чернівецькій області на період 2023-2025 роки</t>
  </si>
  <si>
    <t xml:space="preserve">Програма підвищення ефективності виконання повноважень органами виконавчої влади у Чернівецькій обласній державній адміністрації (обласній військовій адміністрації) на 2025 рік </t>
  </si>
  <si>
    <t>Комплексна програма підтримки та інтеграції внутрішньо переміщених осіб, інших постраждалих від війни на 2025 рік (в частині міжбюджетних трансфертів)</t>
  </si>
  <si>
    <t>Обласна комплексна програма соціальної вразливих верств населення "Турбота" на 2025-2027 роки</t>
  </si>
  <si>
    <t>*</t>
  </si>
  <si>
    <t>У зв'язку з обмеженнями воєнного стану ряд заходів було проведено у онлайн-форматі, що зменшило витрати на проведення одного регіонального заходу державної політики з питань молоді та витрати на забезпечення участі в регіональних заходах одного учасника.</t>
  </si>
  <si>
    <t xml:space="preserve">Відповідно до календарного плану проведення деяких заходів заплановано на ІІІ-ІV квартали. </t>
  </si>
  <si>
    <t>Регіональна програма забезпечення молоді житлом на 2023-2027 роки</t>
  </si>
  <si>
    <t>Програма розвитку архівної справи в Державному архіві Чернівецької області на 2024-2027 роки</t>
  </si>
  <si>
    <t>Розпочато роботи по поточному ремонту з облаштуванням простору доступності (пандуса) - оплата буде проводитись згідно актів виконаних робіт. Також додаткові кошти були виділені в кінці червня та будуть використані протягом ІІІ кварталу 2025 року.</t>
  </si>
  <si>
    <t>Ряд заходів перенесено на ІІ півріччя. Кошти будуть використані протягом наступних кварталів.</t>
  </si>
  <si>
    <t>Перенесений строк укладання договорів про розроблення облікової документації. Кошти будуть використані протягом наступних кварталів.</t>
  </si>
  <si>
    <t>Видатки на реалізацію заходів програми були використані не в повному обсязі через те, що деякі заходи були перенесені на ІІ півріччя. Виплата винагород призерем та тренерам за ІІ квартал 2025 року буде проводитись у липні 2025 року.</t>
  </si>
  <si>
    <t>У зв'язку з обмеженнями воєнного стану ряд заходів було проведено у онлайн-форматі, що зменшило витрати на проведення одного регіонального заходу та витрати на забезпечення участі в регіональних заходах одного учасника.</t>
  </si>
  <si>
    <t>Фінансування програми здійснюється поетапно згідно з графіком будівництва відповідно до заявок та укладених кредитних договорів з сільськими мешканцями-черговиками та учасниками бойових дій у зоні проведення ООС, а також при наявності співфінансування з місцевих бюджетів.</t>
  </si>
  <si>
    <t>Фінансування основних напрямків програми у поточному році передбачено та здійснюється з державного бюджету. У зв'язку з цим та згідно проєкту постанови КМУ розробляються зміни до програми в частині перерозподілу коштів на нові заходи.</t>
  </si>
  <si>
    <t>Невикористання коштів відбулась через економію на проведення заходів програми. Кошти будуть використані протягом ІІІ-IV кварталів.</t>
  </si>
  <si>
    <t>Виконання ряду заходів перенесено на ІІ півріччя. Кошти будуть використані протягом наступних кварталів.</t>
  </si>
  <si>
    <t>Кошти не використані у зв'язку з перенесенням заходу на липень 2025 року.</t>
  </si>
  <si>
    <t>Кошти не використані у зв'язку з тим, що фінансування заходу відбулось в перших числах липня.</t>
  </si>
  <si>
    <t>Проведення основних заходів програми (конгресів, форумів, конференцій а також поїздок з обміну досвідом для громад) заплановано на ІІ півріччя 2025 року.</t>
  </si>
  <si>
    <t>Реалізацію заходів програми перенесено на  ІІ півріччя  2025 року.</t>
  </si>
  <si>
    <t>Виплата допомоги здійснюється по мірі звернень громадян. Крім того на даний час відсутнє Положення про виплату з депутатського фонду.</t>
  </si>
  <si>
    <t>Кошти не використанні у зв'язку із процедурою затвердження Порядку використання коштів у Західному міжрегіональному управлінні Міністерства юстиції. Після набрання чинності Порядку, департаментом буде організовано засідання комісії з питань використання коштів обласного  бюджету, передбачених на виконання заходів із реалізації Регіональної програми забезпечення молоді житлом на 2023-2027 роки</t>
  </si>
  <si>
    <t>Підрядна організація завершує будівельні роботи, остаточні видатки будуть після введення об'єкта в експлуатацію</t>
  </si>
  <si>
    <t xml:space="preserve">Оскільки  основні кошти програми використовуються на організацію відзначення державних і регіональних дат, то значна їх частина буде використана у другому півріччі , відповідно до календаря знаменних і памятних дат (День Державності, День Прапора, День Незалежності, День памяті захисників Україи, інш) </t>
  </si>
  <si>
    <t xml:space="preserve">Основна сума  коштів (500 тис. грн) передбачена в програмі на підтримку видання творів місцевих авторів. Кошти розподіяються експертною радою з питань підтримки книговидпнння при ОВА.  Станом на 1 липня заявки розгянуто. На наступному засіданні кошти будуть розподілені, піся чого і буде проведено фінансування та збільшенню відсотку виконання програми  </t>
  </si>
  <si>
    <t>Кошти освоєні 02.07.25 та 04.07.25</t>
  </si>
  <si>
    <t xml:space="preserve">Додаткові асигнування виділені згідно розпорядження ОДА (ОВА) від 12.06.2025 № 784-р. </t>
  </si>
  <si>
    <t>Ряд  заходів перенесено на пізніший період</t>
  </si>
  <si>
    <t>Асигнування будуть використані у ІІ-IV кварталах по мірі заключення договорів. У липні внесено змінти та зменшено обсяг фінансвання на 1800,0 тис грн</t>
  </si>
  <si>
    <t>Кошти на реалізацію заходів програми невикористані в повному обсязі у зв'язку із проведенням ремонтних робіт у приміщені Ветеран -Хабу. Також відомості на виплату допомог були передані в кінці червня та виплата буде проводитись у липні 2025 року.</t>
  </si>
  <si>
    <t>2 заклади не оформили кредити. В липні зменшено асигнування на 700,0 тис гривень.</t>
  </si>
  <si>
    <t>Компенсаційні виплата здійснюються по мірі звернення громадян, які її потребують</t>
  </si>
  <si>
    <t>Кошти не використані у повному обсязі у зв'язку з недостатньою кількістю поданих заявок від суб'єктів господарювання області та релокованих підприємств на отримання компенсацій, а також у зв'язку з перенесенням ряду заходів на ІІ півріччя 2025 року.</t>
  </si>
  <si>
    <t>Кошти Селятинській громаді перераховані 04 липня 2025 року.</t>
  </si>
  <si>
    <t>Ведеться робота щодо формування та затвердження Переліку природоохоронних заходів, що фінансуються  за рахунок коштів обласного фонду охорони навколишнього природного середовища.</t>
  </si>
  <si>
    <t>тис. грн</t>
  </si>
  <si>
    <t>Обласна державна адміністрація (обласна військова адміністрація)</t>
  </si>
  <si>
    <t>Департамент освіти і науки обласної державної адміністрації (обласної військової адміністрації)</t>
  </si>
  <si>
    <t>Департамент охорони здоров’я обласної державної адміністрації (обласної військової адміністрації)</t>
  </si>
  <si>
    <t>Департамент соціального захисту населення обласної державної адміністрації (обласної військової адміністрації)</t>
  </si>
  <si>
    <t>Служба у справах дітей обласної державної адміністрації (обласної військової адміністрації)</t>
  </si>
  <si>
    <t>Управління культури обласної державної адміністрації (обласної військової адміністрації)</t>
  </si>
  <si>
    <t>Управління молоді та спорту обласної державної адміністрації (обласної військової адміністрації)</t>
  </si>
  <si>
    <t>Департамент капітального будівництвва обласної державної адміністрації (обласної військової адміністрації)</t>
  </si>
  <si>
    <t>Департамент систем життєзабезпечення обласної державної адміністрації (обласної військової адміністрації)</t>
  </si>
  <si>
    <t>Департамент комунікацій обласної державної адміністрації (обласної військової адміністрації)</t>
  </si>
  <si>
    <t>Управління агропромислового розвитку обласної державної адміністрації (обласної військової адміністрації)</t>
  </si>
  <si>
    <t>Департамент регіонального розвитку обласної державної адміністрації (обласної військової адміністрації)</t>
  </si>
  <si>
    <t>Управління екології та природних ресурсів обласної державної адміністрації (обласної військової адміністрації)</t>
  </si>
  <si>
    <t>Управління цивільного захисту населення обласної державної адміністрації (обласної військової адміністрації)</t>
  </si>
  <si>
    <t>Департамент фінансів обласної державної адміністрації (обласної військової адміністрації)</t>
  </si>
  <si>
    <t>Управління з питань ветеранської політики обласної державної адміністрації (обласної військової адміністрації)</t>
  </si>
  <si>
    <t xml:space="preserve">  Фінансування заходів місцевих програм з обласного бюджету на 01.07.2025 року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</si>
</sst>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00"/>
  </numFmts>
  <fonts count="10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2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3" fillId="0" borderId="0" xfId="0" applyFont="1" applyFill="1"/>
    <xf numFmtId="0" fontId="4" fillId="0" borderId="0" xfId="1" applyFont="1" applyFill="1" applyAlignment="1">
      <alignment horizontal="right"/>
    </xf>
    <xf numFmtId="164" fontId="4" fillId="0" borderId="1" xfId="1" applyNumberFormat="1" applyFont="1" applyFill="1" applyBorder="1" applyAlignment="1">
      <alignment horizontal="center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0" fontId="3" fillId="0" borderId="0" xfId="0" applyFont="1" applyFill="1" applyAlignment="1">
      <alignment horizontal="center"/>
    </xf>
    <xf numFmtId="0" fontId="8" fillId="0" borderId="5" xfId="1" applyFont="1" applyFill="1" applyBorder="1" applyAlignment="1">
      <alignment vertical="center" wrapText="1"/>
    </xf>
    <xf numFmtId="0" fontId="8" fillId="0" borderId="0" xfId="1" applyFont="1" applyFill="1" applyAlignment="1">
      <alignment horizontal="right"/>
    </xf>
    <xf numFmtId="0" fontId="9" fillId="0" borderId="0" xfId="0" applyFont="1" applyFill="1"/>
    <xf numFmtId="164" fontId="9" fillId="0" borderId="0" xfId="0" applyNumberFormat="1" applyFont="1" applyFill="1"/>
    <xf numFmtId="0" fontId="9" fillId="0" borderId="0" xfId="0" applyFont="1" applyFill="1" applyAlignment="1">
      <alignment horizontal="center"/>
    </xf>
    <xf numFmtId="0" fontId="6" fillId="0" borderId="1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165" fontId="3" fillId="0" borderId="0" xfId="0" applyNumberFormat="1" applyFont="1" applyFill="1"/>
    <xf numFmtId="0" fontId="4" fillId="0" borderId="1" xfId="1" applyFont="1" applyFill="1" applyBorder="1" applyAlignment="1">
      <alignment horizontal="center" vertical="center" wrapText="1"/>
    </xf>
    <xf numFmtId="0" fontId="3" fillId="2" borderId="0" xfId="0" applyFont="1" applyFill="1"/>
    <xf numFmtId="0" fontId="4" fillId="3" borderId="1" xfId="1" applyFont="1" applyFill="1" applyBorder="1" applyAlignment="1">
      <alignment horizontal="center" vertical="center" wrapText="1"/>
    </xf>
    <xf numFmtId="164" fontId="4" fillId="3" borderId="1" xfId="1" applyNumberFormat="1" applyFont="1" applyFill="1" applyBorder="1" applyAlignment="1">
      <alignment horizontal="center" vertical="center" wrapText="1"/>
    </xf>
    <xf numFmtId="164" fontId="6" fillId="3" borderId="1" xfId="1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3" fontId="4" fillId="3" borderId="1" xfId="1" applyNumberFormat="1" applyFont="1" applyFill="1" applyBorder="1" applyAlignment="1">
      <alignment horizontal="center" vertical="center" wrapText="1"/>
    </xf>
    <xf numFmtId="164" fontId="4" fillId="3" borderId="2" xfId="1" applyNumberFormat="1" applyFont="1" applyFill="1" applyBorder="1" applyAlignment="1">
      <alignment horizontal="center" vertical="center" wrapText="1"/>
    </xf>
    <xf numFmtId="164" fontId="6" fillId="3" borderId="2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3" fillId="3" borderId="0" xfId="0" applyFont="1" applyFill="1"/>
    <xf numFmtId="0" fontId="4" fillId="3" borderId="2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2" fillId="0" borderId="0" xfId="1" applyFont="1" applyFill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2" fontId="5" fillId="0" borderId="1" xfId="1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5" fillId="3" borderId="3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0" fontId="4" fillId="3" borderId="3" xfId="1" applyFont="1" applyFill="1" applyBorder="1" applyAlignment="1">
      <alignment horizontal="center" vertical="center" wrapText="1"/>
    </xf>
    <xf numFmtId="0" fontId="4" fillId="3" borderId="4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63"/>
  <sheetViews>
    <sheetView tabSelected="1" zoomScale="70" zoomScaleNormal="70" zoomScaleSheetLayoutView="58" zoomScalePageLayoutView="4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8.88671875" defaultRowHeight="14.4"/>
  <cols>
    <col min="1" max="1" width="6.6640625" style="1" customWidth="1"/>
    <col min="2" max="2" width="20.33203125" style="1" customWidth="1"/>
    <col min="3" max="3" width="57.33203125" style="1" customWidth="1"/>
    <col min="4" max="4" width="20" style="1" customWidth="1"/>
    <col min="5" max="10" width="20.109375" style="1" customWidth="1"/>
    <col min="11" max="11" width="21.5546875" style="1" customWidth="1"/>
    <col min="12" max="12" width="58.88671875" style="6" customWidth="1"/>
    <col min="13" max="16384" width="8.88671875" style="1"/>
  </cols>
  <sheetData>
    <row r="1" spans="1:12" ht="57.6" customHeight="1">
      <c r="A1" s="36" t="s">
        <v>102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2" ht="55.2" customHeight="1">
      <c r="A2" s="7"/>
      <c r="B2" s="7"/>
      <c r="C2" s="7"/>
      <c r="D2" s="7"/>
      <c r="E2" s="7"/>
      <c r="F2" s="7"/>
      <c r="G2" s="7"/>
      <c r="H2" s="7"/>
      <c r="I2" s="7"/>
      <c r="J2" s="7"/>
      <c r="K2" s="8"/>
      <c r="L2" s="2" t="s">
        <v>85</v>
      </c>
    </row>
    <row r="3" spans="1:12" ht="34.200000000000003" customHeight="1">
      <c r="A3" s="38" t="s">
        <v>8</v>
      </c>
      <c r="B3" s="39" t="s">
        <v>11</v>
      </c>
      <c r="C3" s="40" t="s">
        <v>7</v>
      </c>
      <c r="D3" s="41" t="s">
        <v>29</v>
      </c>
      <c r="E3" s="43" t="s">
        <v>30</v>
      </c>
      <c r="F3" s="43" t="s">
        <v>31</v>
      </c>
      <c r="G3" s="43" t="s">
        <v>32</v>
      </c>
      <c r="H3" s="43" t="s">
        <v>33</v>
      </c>
      <c r="I3" s="39" t="s">
        <v>34</v>
      </c>
      <c r="J3" s="43" t="s">
        <v>35</v>
      </c>
      <c r="K3" s="39" t="s">
        <v>36</v>
      </c>
      <c r="L3" s="39" t="s">
        <v>6</v>
      </c>
    </row>
    <row r="4" spans="1:12" ht="34.200000000000003" customHeight="1">
      <c r="A4" s="38"/>
      <c r="B4" s="39"/>
      <c r="C4" s="40"/>
      <c r="D4" s="42"/>
      <c r="E4" s="43"/>
      <c r="F4" s="43"/>
      <c r="G4" s="43"/>
      <c r="H4" s="43"/>
      <c r="I4" s="39"/>
      <c r="J4" s="43"/>
      <c r="K4" s="39"/>
      <c r="L4" s="39"/>
    </row>
    <row r="5" spans="1:12" ht="54">
      <c r="A5" s="44">
        <v>1</v>
      </c>
      <c r="B5" s="47" t="s">
        <v>5</v>
      </c>
      <c r="C5" s="17" t="s">
        <v>17</v>
      </c>
      <c r="D5" s="18">
        <v>750</v>
      </c>
      <c r="E5" s="19">
        <v>100</v>
      </c>
      <c r="F5" s="18">
        <v>60</v>
      </c>
      <c r="G5" s="18">
        <v>60</v>
      </c>
      <c r="H5" s="18">
        <v>0</v>
      </c>
      <c r="I5" s="18">
        <f t="shared" ref="I5:I29" si="0">IFERROR(H5/G5*100,0)</f>
        <v>0</v>
      </c>
      <c r="J5" s="18">
        <v>0</v>
      </c>
      <c r="K5" s="18">
        <f>IFERROR(J5/F5*100,0)</f>
        <v>0</v>
      </c>
      <c r="L5" s="32" t="s">
        <v>52</v>
      </c>
    </row>
    <row r="6" spans="1:12" ht="72">
      <c r="A6" s="45"/>
      <c r="B6" s="48"/>
      <c r="C6" s="17" t="s">
        <v>15</v>
      </c>
      <c r="D6" s="18">
        <v>600</v>
      </c>
      <c r="E6" s="19">
        <v>100</v>
      </c>
      <c r="F6" s="18">
        <v>385</v>
      </c>
      <c r="G6" s="18">
        <v>385</v>
      </c>
      <c r="H6" s="18">
        <v>189.1</v>
      </c>
      <c r="I6" s="18">
        <f t="shared" si="0"/>
        <v>49.116883116883116</v>
      </c>
      <c r="J6" s="18">
        <v>189.1</v>
      </c>
      <c r="K6" s="18">
        <f t="shared" ref="K6:K53" si="1">IFERROR(J6/F6*100,0)</f>
        <v>49.116883116883116</v>
      </c>
      <c r="L6" s="32" t="s">
        <v>52</v>
      </c>
    </row>
    <row r="7" spans="1:12" ht="90">
      <c r="A7" s="45"/>
      <c r="B7" s="48"/>
      <c r="C7" s="17" t="s">
        <v>16</v>
      </c>
      <c r="D7" s="18">
        <v>1430</v>
      </c>
      <c r="E7" s="19">
        <v>650</v>
      </c>
      <c r="F7" s="18">
        <v>900</v>
      </c>
      <c r="G7" s="18">
        <v>700</v>
      </c>
      <c r="H7" s="18">
        <v>458.4</v>
      </c>
      <c r="I7" s="18">
        <f t="shared" si="0"/>
        <v>65.48571428571428</v>
      </c>
      <c r="J7" s="18">
        <v>458.4</v>
      </c>
      <c r="K7" s="18">
        <f t="shared" si="1"/>
        <v>50.93333333333333</v>
      </c>
      <c r="L7" s="32" t="s">
        <v>52</v>
      </c>
    </row>
    <row r="8" spans="1:12" ht="54">
      <c r="A8" s="45"/>
      <c r="B8" s="48"/>
      <c r="C8" s="17" t="s">
        <v>14</v>
      </c>
      <c r="D8" s="18">
        <v>1500</v>
      </c>
      <c r="E8" s="19">
        <v>150</v>
      </c>
      <c r="F8" s="18">
        <v>250</v>
      </c>
      <c r="G8" s="18">
        <v>250</v>
      </c>
      <c r="H8" s="18">
        <v>104.9</v>
      </c>
      <c r="I8" s="18">
        <f t="shared" si="0"/>
        <v>41.96</v>
      </c>
      <c r="J8" s="18">
        <v>104.9</v>
      </c>
      <c r="K8" s="18">
        <f>IFERROR(J8/F8*100,0)</f>
        <v>41.96</v>
      </c>
      <c r="L8" s="32" t="s">
        <v>52</v>
      </c>
    </row>
    <row r="9" spans="1:12" ht="72">
      <c r="A9" s="45"/>
      <c r="B9" s="48"/>
      <c r="C9" s="17" t="s">
        <v>37</v>
      </c>
      <c r="D9" s="18">
        <v>22270</v>
      </c>
      <c r="E9" s="19">
        <v>11200</v>
      </c>
      <c r="F9" s="18">
        <v>11200</v>
      </c>
      <c r="G9" s="18">
        <v>5000</v>
      </c>
      <c r="H9" s="18">
        <v>4688.6000000000004</v>
      </c>
      <c r="I9" s="18">
        <f t="shared" si="0"/>
        <v>93.772000000000006</v>
      </c>
      <c r="J9" s="18">
        <v>4688.6000000000004</v>
      </c>
      <c r="K9" s="18">
        <f t="shared" si="1"/>
        <v>41.862500000000004</v>
      </c>
      <c r="L9" s="17" t="s">
        <v>52</v>
      </c>
    </row>
    <row r="10" spans="1:12" ht="72">
      <c r="A10" s="46"/>
      <c r="B10" s="49"/>
      <c r="C10" s="17" t="s">
        <v>13</v>
      </c>
      <c r="D10" s="18">
        <v>3000</v>
      </c>
      <c r="E10" s="19">
        <v>1100</v>
      </c>
      <c r="F10" s="18">
        <v>1100</v>
      </c>
      <c r="G10" s="18">
        <v>550</v>
      </c>
      <c r="H10" s="18">
        <v>535.5</v>
      </c>
      <c r="I10" s="18">
        <f t="shared" si="0"/>
        <v>97.36363636363636</v>
      </c>
      <c r="J10" s="18">
        <v>535.5</v>
      </c>
      <c r="K10" s="18">
        <f t="shared" si="1"/>
        <v>48.68181818181818</v>
      </c>
      <c r="L10" s="17" t="s">
        <v>52</v>
      </c>
    </row>
    <row r="11" spans="1:12" ht="90">
      <c r="A11" s="44">
        <v>2</v>
      </c>
      <c r="B11" s="47" t="s">
        <v>86</v>
      </c>
      <c r="C11" s="17" t="s">
        <v>16</v>
      </c>
      <c r="D11" s="18">
        <v>1600</v>
      </c>
      <c r="E11" s="19">
        <v>1000</v>
      </c>
      <c r="F11" s="18">
        <v>1000</v>
      </c>
      <c r="G11" s="18">
        <v>700</v>
      </c>
      <c r="H11" s="18">
        <v>445.6</v>
      </c>
      <c r="I11" s="18">
        <f t="shared" si="0"/>
        <v>63.657142857142858</v>
      </c>
      <c r="J11" s="18">
        <v>444.8</v>
      </c>
      <c r="K11" s="18">
        <f t="shared" si="1"/>
        <v>44.480000000000004</v>
      </c>
      <c r="L11" s="17" t="s">
        <v>64</v>
      </c>
    </row>
    <row r="12" spans="1:12" ht="36">
      <c r="A12" s="45"/>
      <c r="B12" s="48"/>
      <c r="C12" s="17" t="s">
        <v>38</v>
      </c>
      <c r="D12" s="18">
        <v>94900</v>
      </c>
      <c r="E12" s="19">
        <v>55000</v>
      </c>
      <c r="F12" s="18">
        <v>68769.7</v>
      </c>
      <c r="G12" s="18">
        <v>56277</v>
      </c>
      <c r="H12" s="18">
        <v>52662.7</v>
      </c>
      <c r="I12" s="18">
        <f t="shared" ref="I12:I13" si="2">IFERROR(H12/G12*100,0)</f>
        <v>93.577660500737409</v>
      </c>
      <c r="J12" s="18">
        <v>52644.4</v>
      </c>
      <c r="K12" s="18">
        <f t="shared" si="1"/>
        <v>76.551737174947704</v>
      </c>
      <c r="L12" s="17" t="s">
        <v>52</v>
      </c>
    </row>
    <row r="13" spans="1:12" ht="36">
      <c r="A13" s="45"/>
      <c r="B13" s="48"/>
      <c r="C13" s="17" t="s">
        <v>47</v>
      </c>
      <c r="D13" s="18">
        <v>21501</v>
      </c>
      <c r="E13" s="19">
        <v>0</v>
      </c>
      <c r="F13" s="18">
        <v>700</v>
      </c>
      <c r="G13" s="18">
        <v>700</v>
      </c>
      <c r="H13" s="18">
        <v>700</v>
      </c>
      <c r="I13" s="18">
        <f t="shared" si="2"/>
        <v>100</v>
      </c>
      <c r="J13" s="18">
        <v>700</v>
      </c>
      <c r="K13" s="18">
        <f t="shared" si="1"/>
        <v>100</v>
      </c>
      <c r="L13" s="17" t="s">
        <v>52</v>
      </c>
    </row>
    <row r="14" spans="1:12" ht="54">
      <c r="A14" s="45"/>
      <c r="B14" s="48"/>
      <c r="C14" s="17" t="s">
        <v>48</v>
      </c>
      <c r="D14" s="18">
        <v>38097</v>
      </c>
      <c r="E14" s="19">
        <v>0</v>
      </c>
      <c r="F14" s="18">
        <v>4522</v>
      </c>
      <c r="G14" s="18">
        <v>3314.2</v>
      </c>
      <c r="H14" s="18">
        <v>3314.2</v>
      </c>
      <c r="I14" s="18">
        <f t="shared" si="0"/>
        <v>100</v>
      </c>
      <c r="J14" s="18">
        <v>3314.2</v>
      </c>
      <c r="K14" s="18">
        <f t="shared" si="1"/>
        <v>73.290579389650588</v>
      </c>
      <c r="L14" s="20" t="s">
        <v>52</v>
      </c>
    </row>
    <row r="15" spans="1:12" ht="54">
      <c r="A15" s="46"/>
      <c r="B15" s="49"/>
      <c r="C15" s="17" t="s">
        <v>56</v>
      </c>
      <c r="D15" s="18">
        <v>1268.5999999999999</v>
      </c>
      <c r="E15" s="19">
        <v>0</v>
      </c>
      <c r="F15" s="18">
        <v>500</v>
      </c>
      <c r="G15" s="18">
        <v>500</v>
      </c>
      <c r="H15" s="18"/>
      <c r="I15" s="18">
        <f t="shared" si="0"/>
        <v>0</v>
      </c>
      <c r="J15" s="18"/>
      <c r="K15" s="18">
        <f t="shared" si="1"/>
        <v>0</v>
      </c>
      <c r="L15" s="21" t="s">
        <v>76</v>
      </c>
    </row>
    <row r="16" spans="1:12" ht="37.5" customHeight="1">
      <c r="A16" s="44">
        <v>3</v>
      </c>
      <c r="B16" s="47" t="s">
        <v>87</v>
      </c>
      <c r="C16" s="17" t="s">
        <v>19</v>
      </c>
      <c r="D16" s="18">
        <v>2170</v>
      </c>
      <c r="E16" s="19">
        <v>1260</v>
      </c>
      <c r="F16" s="18">
        <v>1260</v>
      </c>
      <c r="G16" s="18">
        <v>370</v>
      </c>
      <c r="H16" s="18">
        <v>272.39999999999998</v>
      </c>
      <c r="I16" s="18">
        <f t="shared" si="0"/>
        <v>73.621621621621614</v>
      </c>
      <c r="J16" s="18">
        <v>264.5</v>
      </c>
      <c r="K16" s="18">
        <f t="shared" si="1"/>
        <v>20.992063492063494</v>
      </c>
      <c r="L16" s="17" t="s">
        <v>54</v>
      </c>
    </row>
    <row r="17" spans="1:12" ht="36">
      <c r="A17" s="45"/>
      <c r="B17" s="48"/>
      <c r="C17" s="17" t="s">
        <v>18</v>
      </c>
      <c r="D17" s="18">
        <v>45550</v>
      </c>
      <c r="E17" s="19">
        <v>9305</v>
      </c>
      <c r="F17" s="18">
        <v>9305</v>
      </c>
      <c r="G17" s="18">
        <v>6292.4</v>
      </c>
      <c r="H17" s="18">
        <v>4102.1000000000004</v>
      </c>
      <c r="I17" s="18">
        <f t="shared" si="0"/>
        <v>65.191341936304127</v>
      </c>
      <c r="J17" s="18">
        <v>4085.7</v>
      </c>
      <c r="K17" s="18">
        <f t="shared" si="1"/>
        <v>43.908651262761957</v>
      </c>
      <c r="L17" s="17" t="s">
        <v>54</v>
      </c>
    </row>
    <row r="18" spans="1:12" ht="36">
      <c r="A18" s="45"/>
      <c r="B18" s="48"/>
      <c r="C18" s="17" t="s">
        <v>28</v>
      </c>
      <c r="D18" s="18">
        <v>3965</v>
      </c>
      <c r="E18" s="19">
        <v>1800</v>
      </c>
      <c r="F18" s="18">
        <v>1800</v>
      </c>
      <c r="G18" s="18">
        <v>900</v>
      </c>
      <c r="H18" s="18">
        <v>860.1</v>
      </c>
      <c r="I18" s="18">
        <f t="shared" si="0"/>
        <v>95.566666666666663</v>
      </c>
      <c r="J18" s="18">
        <v>860.1</v>
      </c>
      <c r="K18" s="18">
        <f t="shared" si="1"/>
        <v>47.783333333333331</v>
      </c>
      <c r="L18" s="17" t="s">
        <v>52</v>
      </c>
    </row>
    <row r="19" spans="1:12" ht="54">
      <c r="A19" s="45"/>
      <c r="B19" s="48"/>
      <c r="C19" s="17" t="s">
        <v>39</v>
      </c>
      <c r="D19" s="18">
        <v>450</v>
      </c>
      <c r="E19" s="19">
        <v>150</v>
      </c>
      <c r="F19" s="18">
        <v>150</v>
      </c>
      <c r="G19" s="18">
        <v>41</v>
      </c>
      <c r="H19" s="18">
        <v>40.6</v>
      </c>
      <c r="I19" s="18">
        <f t="shared" si="0"/>
        <v>99.024390243902445</v>
      </c>
      <c r="J19" s="18">
        <v>40.6</v>
      </c>
      <c r="K19" s="18">
        <f t="shared" si="1"/>
        <v>27.066666666666666</v>
      </c>
      <c r="L19" s="32" t="s">
        <v>54</v>
      </c>
    </row>
    <row r="20" spans="1:12" ht="54">
      <c r="A20" s="45"/>
      <c r="B20" s="48"/>
      <c r="C20" s="22" t="s">
        <v>40</v>
      </c>
      <c r="D20" s="18">
        <v>1075</v>
      </c>
      <c r="E20" s="19">
        <v>675</v>
      </c>
      <c r="F20" s="18">
        <v>675</v>
      </c>
      <c r="G20" s="18">
        <v>563</v>
      </c>
      <c r="H20" s="18">
        <v>316.8</v>
      </c>
      <c r="I20" s="18">
        <f t="shared" si="0"/>
        <v>56.269982238010662</v>
      </c>
      <c r="J20" s="18">
        <v>288.7</v>
      </c>
      <c r="K20" s="18">
        <f t="shared" si="1"/>
        <v>42.770370370370372</v>
      </c>
      <c r="L20" s="17" t="s">
        <v>54</v>
      </c>
    </row>
    <row r="21" spans="1:12" ht="108">
      <c r="A21" s="50">
        <v>4</v>
      </c>
      <c r="B21" s="51" t="s">
        <v>88</v>
      </c>
      <c r="C21" s="17" t="s">
        <v>26</v>
      </c>
      <c r="D21" s="18">
        <v>125300</v>
      </c>
      <c r="E21" s="19">
        <v>11644.9</v>
      </c>
      <c r="F21" s="18">
        <v>14129.9</v>
      </c>
      <c r="G21" s="18">
        <v>10939.7</v>
      </c>
      <c r="H21" s="18">
        <v>7993.1</v>
      </c>
      <c r="I21" s="18">
        <f t="shared" si="0"/>
        <v>73.065074910646544</v>
      </c>
      <c r="J21" s="18">
        <v>7990.7</v>
      </c>
      <c r="K21" s="18">
        <f t="shared" si="1"/>
        <v>56.551709495467065</v>
      </c>
      <c r="L21" s="17" t="s">
        <v>57</v>
      </c>
    </row>
    <row r="22" spans="1:12" ht="54">
      <c r="A22" s="50"/>
      <c r="B22" s="51"/>
      <c r="C22" s="17" t="s">
        <v>41</v>
      </c>
      <c r="D22" s="18">
        <v>7000</v>
      </c>
      <c r="E22" s="19">
        <v>5500</v>
      </c>
      <c r="F22" s="18">
        <v>3530</v>
      </c>
      <c r="G22" s="18">
        <v>780</v>
      </c>
      <c r="H22" s="18">
        <v>237</v>
      </c>
      <c r="I22" s="18">
        <f t="shared" si="0"/>
        <v>30.384615384615383</v>
      </c>
      <c r="J22" s="18">
        <v>151.6</v>
      </c>
      <c r="K22" s="18">
        <f t="shared" si="1"/>
        <v>4.2946175637393766</v>
      </c>
      <c r="L22" s="32" t="s">
        <v>80</v>
      </c>
    </row>
    <row r="23" spans="1:12" ht="36">
      <c r="A23" s="50"/>
      <c r="B23" s="51"/>
      <c r="C23" s="17" t="s">
        <v>38</v>
      </c>
      <c r="D23" s="18">
        <v>3000</v>
      </c>
      <c r="E23" s="19">
        <v>1000</v>
      </c>
      <c r="F23" s="18">
        <v>1000</v>
      </c>
      <c r="G23" s="18">
        <v>846.6</v>
      </c>
      <c r="H23" s="18">
        <v>737.4</v>
      </c>
      <c r="I23" s="18">
        <f t="shared" si="0"/>
        <v>87.101346562721474</v>
      </c>
      <c r="J23" s="18">
        <v>737.1</v>
      </c>
      <c r="K23" s="18">
        <f t="shared" si="1"/>
        <v>73.709999999999994</v>
      </c>
      <c r="L23" s="32" t="s">
        <v>52</v>
      </c>
    </row>
    <row r="24" spans="1:12" ht="75" customHeight="1">
      <c r="A24" s="44">
        <v>5</v>
      </c>
      <c r="B24" s="47" t="s">
        <v>89</v>
      </c>
      <c r="C24" s="17" t="s">
        <v>51</v>
      </c>
      <c r="D24" s="18">
        <v>11300</v>
      </c>
      <c r="E24" s="19">
        <v>7400</v>
      </c>
      <c r="F24" s="18">
        <v>7400</v>
      </c>
      <c r="G24" s="18">
        <v>3905.4</v>
      </c>
      <c r="H24" s="18">
        <v>1210.0999999999999</v>
      </c>
      <c r="I24" s="18">
        <f t="shared" si="0"/>
        <v>30.985302401802628</v>
      </c>
      <c r="J24" s="18">
        <v>1134.7</v>
      </c>
      <c r="K24" s="18">
        <f t="shared" si="1"/>
        <v>15.333783783783783</v>
      </c>
      <c r="L24" s="23" t="s">
        <v>70</v>
      </c>
    </row>
    <row r="25" spans="1:12" ht="54">
      <c r="A25" s="45"/>
      <c r="B25" s="48"/>
      <c r="C25" s="24" t="s">
        <v>27</v>
      </c>
      <c r="D25" s="18">
        <v>4316</v>
      </c>
      <c r="E25" s="19">
        <v>2000</v>
      </c>
      <c r="F25" s="18">
        <v>2000</v>
      </c>
      <c r="G25" s="18">
        <v>1591</v>
      </c>
      <c r="H25" s="18">
        <v>205.3</v>
      </c>
      <c r="I25" s="18">
        <f t="shared" si="0"/>
        <v>12.903834066624764</v>
      </c>
      <c r="J25" s="18">
        <v>202.9</v>
      </c>
      <c r="K25" s="18">
        <f t="shared" si="1"/>
        <v>10.145</v>
      </c>
      <c r="L25" s="32" t="s">
        <v>77</v>
      </c>
    </row>
    <row r="26" spans="1:12" ht="72">
      <c r="A26" s="45"/>
      <c r="B26" s="48"/>
      <c r="C26" s="17" t="s">
        <v>42</v>
      </c>
      <c r="D26" s="18">
        <v>7200</v>
      </c>
      <c r="E26" s="19">
        <v>7000</v>
      </c>
      <c r="F26" s="18">
        <v>6721.75</v>
      </c>
      <c r="G26" s="18">
        <v>5055.8999999999996</v>
      </c>
      <c r="H26" s="18">
        <v>190.2</v>
      </c>
      <c r="I26" s="18">
        <f t="shared" si="0"/>
        <v>3.7619414940960065</v>
      </c>
      <c r="J26" s="18">
        <v>190.2</v>
      </c>
      <c r="K26" s="18">
        <f t="shared" si="1"/>
        <v>2.8296202625804288</v>
      </c>
      <c r="L26" s="32" t="s">
        <v>78</v>
      </c>
    </row>
    <row r="27" spans="1:12" ht="72">
      <c r="A27" s="46"/>
      <c r="B27" s="49"/>
      <c r="C27" s="17" t="s">
        <v>12</v>
      </c>
      <c r="D27" s="18">
        <v>10500</v>
      </c>
      <c r="E27" s="19">
        <v>4000</v>
      </c>
      <c r="F27" s="18">
        <v>4000</v>
      </c>
      <c r="G27" s="18">
        <v>2612</v>
      </c>
      <c r="H27" s="18">
        <v>2456.1999999999998</v>
      </c>
      <c r="I27" s="18">
        <f t="shared" si="0"/>
        <v>94.035222052067382</v>
      </c>
      <c r="J27" s="18">
        <v>2456.1999999999998</v>
      </c>
      <c r="K27" s="18">
        <f t="shared" si="1"/>
        <v>61.405000000000001</v>
      </c>
      <c r="L27" s="32" t="s">
        <v>81</v>
      </c>
    </row>
    <row r="28" spans="1:12" ht="144">
      <c r="A28" s="27">
        <v>6</v>
      </c>
      <c r="B28" s="35" t="s">
        <v>90</v>
      </c>
      <c r="C28" s="24" t="s">
        <v>43</v>
      </c>
      <c r="D28" s="18">
        <v>2000</v>
      </c>
      <c r="E28" s="19">
        <v>2000</v>
      </c>
      <c r="F28" s="18">
        <v>2000</v>
      </c>
      <c r="G28" s="18">
        <v>720</v>
      </c>
      <c r="H28" s="18">
        <v>324.10000000000002</v>
      </c>
      <c r="I28" s="18">
        <f t="shared" si="0"/>
        <v>45.013888888888893</v>
      </c>
      <c r="J28" s="18">
        <v>324.10000000000002</v>
      </c>
      <c r="K28" s="18">
        <f t="shared" si="1"/>
        <v>16.204999999999998</v>
      </c>
      <c r="L28" s="17" t="s">
        <v>65</v>
      </c>
    </row>
    <row r="29" spans="1:12" ht="54">
      <c r="A29" s="44">
        <v>7</v>
      </c>
      <c r="B29" s="47" t="s">
        <v>91</v>
      </c>
      <c r="C29" s="24" t="s">
        <v>20</v>
      </c>
      <c r="D29" s="18">
        <v>3399</v>
      </c>
      <c r="E29" s="19">
        <v>1000</v>
      </c>
      <c r="F29" s="18">
        <v>1000</v>
      </c>
      <c r="G29" s="18">
        <v>200</v>
      </c>
      <c r="H29" s="18"/>
      <c r="I29" s="18">
        <f t="shared" si="0"/>
        <v>0</v>
      </c>
      <c r="J29" s="18"/>
      <c r="K29" s="18">
        <f t="shared" si="1"/>
        <v>0</v>
      </c>
      <c r="L29" s="17" t="s">
        <v>59</v>
      </c>
    </row>
    <row r="30" spans="1:12" ht="36">
      <c r="A30" s="45"/>
      <c r="B30" s="48"/>
      <c r="C30" s="17" t="s">
        <v>10</v>
      </c>
      <c r="D30" s="18">
        <v>6000</v>
      </c>
      <c r="E30" s="19">
        <v>2000</v>
      </c>
      <c r="F30" s="18">
        <v>2000</v>
      </c>
      <c r="G30" s="18">
        <v>800</v>
      </c>
      <c r="H30" s="18">
        <v>274</v>
      </c>
      <c r="I30" s="18">
        <f>IFERROR(H30/G30*100,0)</f>
        <v>34.25</v>
      </c>
      <c r="J30" s="18">
        <v>205.7</v>
      </c>
      <c r="K30" s="18">
        <f t="shared" si="1"/>
        <v>10.285</v>
      </c>
      <c r="L30" s="17" t="s">
        <v>58</v>
      </c>
    </row>
    <row r="31" spans="1:12" ht="72">
      <c r="A31" s="45"/>
      <c r="B31" s="48"/>
      <c r="C31" s="17" t="s">
        <v>44</v>
      </c>
      <c r="D31" s="18">
        <v>300</v>
      </c>
      <c r="E31" s="19">
        <v>300</v>
      </c>
      <c r="F31" s="18">
        <v>300</v>
      </c>
      <c r="G31" s="18">
        <v>60</v>
      </c>
      <c r="H31" s="18">
        <v>49</v>
      </c>
      <c r="I31" s="18">
        <f t="shared" ref="I31:I53" si="3">IFERROR(H31/G31*100,0)</f>
        <v>81.666666666666671</v>
      </c>
      <c r="J31" s="18">
        <v>49</v>
      </c>
      <c r="K31" s="18">
        <f t="shared" si="1"/>
        <v>16.333333333333332</v>
      </c>
      <c r="L31" s="17" t="s">
        <v>58</v>
      </c>
    </row>
    <row r="32" spans="1:12" ht="108">
      <c r="A32" s="50">
        <v>8</v>
      </c>
      <c r="B32" s="51" t="s">
        <v>92</v>
      </c>
      <c r="C32" s="17" t="s">
        <v>4</v>
      </c>
      <c r="D32" s="18">
        <v>1660</v>
      </c>
      <c r="E32" s="19">
        <v>220</v>
      </c>
      <c r="F32" s="18">
        <v>220</v>
      </c>
      <c r="G32" s="18">
        <v>65</v>
      </c>
      <c r="H32" s="18">
        <v>41.7</v>
      </c>
      <c r="I32" s="18">
        <f t="shared" si="3"/>
        <v>64.15384615384616</v>
      </c>
      <c r="J32" s="18">
        <v>41.7</v>
      </c>
      <c r="K32" s="18">
        <f t="shared" si="1"/>
        <v>18.954545454545453</v>
      </c>
      <c r="L32" s="23" t="s">
        <v>53</v>
      </c>
    </row>
    <row r="33" spans="1:12" ht="90">
      <c r="A33" s="50"/>
      <c r="B33" s="51"/>
      <c r="C33" s="17" t="s">
        <v>3</v>
      </c>
      <c r="D33" s="18">
        <v>32590</v>
      </c>
      <c r="E33" s="19">
        <v>6170</v>
      </c>
      <c r="F33" s="18">
        <v>6990</v>
      </c>
      <c r="G33" s="18">
        <v>4179.3</v>
      </c>
      <c r="H33" s="18">
        <v>3170.8</v>
      </c>
      <c r="I33" s="18">
        <f t="shared" si="3"/>
        <v>75.869164692651879</v>
      </c>
      <c r="J33" s="18">
        <v>3170.6</v>
      </c>
      <c r="K33" s="18">
        <f t="shared" si="1"/>
        <v>45.359084406294706</v>
      </c>
      <c r="L33" s="17" t="s">
        <v>60</v>
      </c>
    </row>
    <row r="34" spans="1:12" ht="90">
      <c r="A34" s="50"/>
      <c r="B34" s="51"/>
      <c r="C34" s="17" t="s">
        <v>40</v>
      </c>
      <c r="D34" s="25">
        <v>220</v>
      </c>
      <c r="E34" s="26">
        <v>220</v>
      </c>
      <c r="F34" s="25">
        <v>220</v>
      </c>
      <c r="G34" s="25">
        <v>90</v>
      </c>
      <c r="H34" s="25">
        <v>55.1</v>
      </c>
      <c r="I34" s="25">
        <f t="shared" si="3"/>
        <v>61.222222222222221</v>
      </c>
      <c r="J34" s="25">
        <v>55.1</v>
      </c>
      <c r="K34" s="18">
        <f t="shared" si="1"/>
        <v>25.045454545454547</v>
      </c>
      <c r="L34" s="23" t="s">
        <v>61</v>
      </c>
    </row>
    <row r="35" spans="1:12" s="16" customFormat="1" ht="162">
      <c r="A35" s="28">
        <v>9</v>
      </c>
      <c r="B35" s="34" t="s">
        <v>93</v>
      </c>
      <c r="C35" s="17" t="s">
        <v>55</v>
      </c>
      <c r="D35" s="25"/>
      <c r="E35" s="26">
        <v>0</v>
      </c>
      <c r="F35" s="25">
        <v>1119</v>
      </c>
      <c r="G35" s="25"/>
      <c r="H35" s="25"/>
      <c r="I35" s="25">
        <f t="shared" si="3"/>
        <v>0</v>
      </c>
      <c r="J35" s="25"/>
      <c r="K35" s="18">
        <f t="shared" si="1"/>
        <v>0</v>
      </c>
      <c r="L35" s="23" t="s">
        <v>71</v>
      </c>
    </row>
    <row r="36" spans="1:12" s="33" customFormat="1" ht="162">
      <c r="A36" s="31">
        <v>10</v>
      </c>
      <c r="B36" s="34" t="s">
        <v>94</v>
      </c>
      <c r="C36" s="32" t="s">
        <v>45</v>
      </c>
      <c r="D36" s="25">
        <v>326809.5</v>
      </c>
      <c r="E36" s="26">
        <v>80000</v>
      </c>
      <c r="F36" s="25">
        <v>87100.646240000002</v>
      </c>
      <c r="G36" s="25">
        <v>47900.6</v>
      </c>
      <c r="H36" s="25">
        <v>39573.800000000003</v>
      </c>
      <c r="I36" s="25">
        <f t="shared" si="3"/>
        <v>82.616501672212877</v>
      </c>
      <c r="J36" s="25">
        <v>39560.6</v>
      </c>
      <c r="K36" s="18">
        <f t="shared" si="1"/>
        <v>45.419410426638414</v>
      </c>
      <c r="L36" s="32" t="s">
        <v>72</v>
      </c>
    </row>
    <row r="37" spans="1:12" ht="143.4" customHeight="1">
      <c r="A37" s="50">
        <v>11</v>
      </c>
      <c r="B37" s="51" t="s">
        <v>95</v>
      </c>
      <c r="C37" s="17" t="s">
        <v>16</v>
      </c>
      <c r="D37" s="18">
        <v>2450</v>
      </c>
      <c r="E37" s="19">
        <v>300</v>
      </c>
      <c r="F37" s="18">
        <v>300</v>
      </c>
      <c r="G37" s="18">
        <v>125</v>
      </c>
      <c r="H37" s="18">
        <v>81.900000000000006</v>
      </c>
      <c r="I37" s="18">
        <f t="shared" si="3"/>
        <v>65.52</v>
      </c>
      <c r="J37" s="18">
        <v>81.900000000000006</v>
      </c>
      <c r="K37" s="18">
        <f t="shared" si="1"/>
        <v>27.3</v>
      </c>
      <c r="L37" s="23" t="s">
        <v>73</v>
      </c>
    </row>
    <row r="38" spans="1:12" ht="159" customHeight="1">
      <c r="A38" s="50"/>
      <c r="B38" s="51"/>
      <c r="C38" s="17" t="s">
        <v>17</v>
      </c>
      <c r="D38" s="18">
        <v>3670</v>
      </c>
      <c r="E38" s="19">
        <v>800</v>
      </c>
      <c r="F38" s="18">
        <v>800</v>
      </c>
      <c r="G38" s="18">
        <v>350</v>
      </c>
      <c r="H38" s="18">
        <v>72.150000000000006</v>
      </c>
      <c r="I38" s="18">
        <f>IFERROR(H38/G38*100,0)</f>
        <v>20.614285714285714</v>
      </c>
      <c r="J38" s="18">
        <v>72.150000000000006</v>
      </c>
      <c r="K38" s="18">
        <f t="shared" si="1"/>
        <v>9.0187500000000007</v>
      </c>
      <c r="L38" s="23" t="s">
        <v>74</v>
      </c>
    </row>
    <row r="39" spans="1:12" ht="54">
      <c r="A39" s="50"/>
      <c r="B39" s="51"/>
      <c r="C39" s="17" t="s">
        <v>14</v>
      </c>
      <c r="D39" s="18">
        <v>2530</v>
      </c>
      <c r="E39" s="19">
        <v>400</v>
      </c>
      <c r="F39" s="18">
        <v>400</v>
      </c>
      <c r="G39" s="18">
        <v>275</v>
      </c>
      <c r="H39" s="18">
        <v>254.7</v>
      </c>
      <c r="I39" s="18">
        <f>IFERROR(H39/G39*100,0)</f>
        <v>92.61818181818181</v>
      </c>
      <c r="J39" s="18">
        <v>185.6</v>
      </c>
      <c r="K39" s="18">
        <f t="shared" si="1"/>
        <v>46.4</v>
      </c>
      <c r="L39" s="30" t="s">
        <v>75</v>
      </c>
    </row>
    <row r="40" spans="1:12" ht="108">
      <c r="A40" s="44">
        <v>12</v>
      </c>
      <c r="B40" s="47" t="s">
        <v>96</v>
      </c>
      <c r="C40" s="17" t="s">
        <v>21</v>
      </c>
      <c r="D40" s="18">
        <v>11055</v>
      </c>
      <c r="E40" s="19">
        <v>2000</v>
      </c>
      <c r="F40" s="18">
        <v>2000</v>
      </c>
      <c r="G40" s="18">
        <v>980</v>
      </c>
      <c r="H40" s="18">
        <v>8</v>
      </c>
      <c r="I40" s="18">
        <f t="shared" si="3"/>
        <v>0.81632653061224492</v>
      </c>
      <c r="J40" s="18">
        <v>8</v>
      </c>
      <c r="K40" s="18">
        <f t="shared" si="1"/>
        <v>0.4</v>
      </c>
      <c r="L40" s="17" t="s">
        <v>63</v>
      </c>
    </row>
    <row r="41" spans="1:12" ht="108">
      <c r="A41" s="46"/>
      <c r="B41" s="49"/>
      <c r="C41" s="17" t="s">
        <v>2</v>
      </c>
      <c r="D41" s="18">
        <v>22000</v>
      </c>
      <c r="E41" s="19">
        <v>2300</v>
      </c>
      <c r="F41" s="18">
        <v>2714.56</v>
      </c>
      <c r="G41" s="18">
        <v>1834.6</v>
      </c>
      <c r="H41" s="18">
        <v>838</v>
      </c>
      <c r="I41" s="18">
        <f t="shared" si="3"/>
        <v>45.67753188705985</v>
      </c>
      <c r="J41" s="18">
        <v>838</v>
      </c>
      <c r="K41" s="18">
        <f t="shared" si="1"/>
        <v>30.870564658729222</v>
      </c>
      <c r="L41" s="23" t="s">
        <v>62</v>
      </c>
    </row>
    <row r="42" spans="1:12" ht="36">
      <c r="A42" s="50">
        <v>13</v>
      </c>
      <c r="B42" s="51" t="s">
        <v>97</v>
      </c>
      <c r="C42" s="17" t="s">
        <v>38</v>
      </c>
      <c r="D42" s="18">
        <v>2100</v>
      </c>
      <c r="E42" s="19">
        <v>1000</v>
      </c>
      <c r="F42" s="18">
        <v>1000</v>
      </c>
      <c r="G42" s="18">
        <v>690</v>
      </c>
      <c r="H42" s="18"/>
      <c r="I42" s="18">
        <f t="shared" si="3"/>
        <v>0</v>
      </c>
      <c r="J42" s="18"/>
      <c r="K42" s="18">
        <f t="shared" si="1"/>
        <v>0</v>
      </c>
      <c r="L42" s="17" t="s">
        <v>69</v>
      </c>
    </row>
    <row r="43" spans="1:12" ht="56.25" customHeight="1">
      <c r="A43" s="50"/>
      <c r="B43" s="51"/>
      <c r="C43" s="17" t="s">
        <v>24</v>
      </c>
      <c r="D43" s="18">
        <v>13720</v>
      </c>
      <c r="E43" s="19">
        <v>3000</v>
      </c>
      <c r="F43" s="18">
        <v>3000</v>
      </c>
      <c r="G43" s="18">
        <v>1350</v>
      </c>
      <c r="H43" s="18">
        <v>1153.7</v>
      </c>
      <c r="I43" s="18">
        <f t="shared" si="3"/>
        <v>85.459259259259269</v>
      </c>
      <c r="J43" s="18">
        <v>1153.7</v>
      </c>
      <c r="K43" s="18">
        <f t="shared" si="1"/>
        <v>38.456666666666663</v>
      </c>
      <c r="L43" s="17" t="s">
        <v>67</v>
      </c>
    </row>
    <row r="44" spans="1:12" ht="108">
      <c r="A44" s="50"/>
      <c r="B44" s="51"/>
      <c r="C44" s="17" t="s">
        <v>41</v>
      </c>
      <c r="D44" s="18">
        <v>12052</v>
      </c>
      <c r="E44" s="19">
        <v>4400</v>
      </c>
      <c r="F44" s="18">
        <v>4400</v>
      </c>
      <c r="G44" s="18">
        <v>1870</v>
      </c>
      <c r="H44" s="18">
        <v>601.9</v>
      </c>
      <c r="I44" s="18">
        <f t="shared" si="3"/>
        <v>32.18716577540107</v>
      </c>
      <c r="J44" s="18">
        <v>601.9</v>
      </c>
      <c r="K44" s="18">
        <f t="shared" si="1"/>
        <v>13.679545454545455</v>
      </c>
      <c r="L44" s="32" t="s">
        <v>82</v>
      </c>
    </row>
    <row r="45" spans="1:12" ht="36">
      <c r="A45" s="50"/>
      <c r="B45" s="51"/>
      <c r="C45" s="17" t="s">
        <v>22</v>
      </c>
      <c r="D45" s="18">
        <v>2950</v>
      </c>
      <c r="E45" s="19">
        <v>600</v>
      </c>
      <c r="F45" s="18">
        <v>600</v>
      </c>
      <c r="G45" s="18">
        <v>340</v>
      </c>
      <c r="H45" s="18">
        <v>65</v>
      </c>
      <c r="I45" s="18">
        <f t="shared" si="3"/>
        <v>19.117647058823529</v>
      </c>
      <c r="J45" s="18">
        <v>65</v>
      </c>
      <c r="K45" s="18">
        <f t="shared" si="1"/>
        <v>10.833333333333334</v>
      </c>
      <c r="L45" s="17" t="s">
        <v>66</v>
      </c>
    </row>
    <row r="46" spans="1:12" ht="72">
      <c r="A46" s="50"/>
      <c r="B46" s="51"/>
      <c r="C46" s="17" t="s">
        <v>25</v>
      </c>
      <c r="D46" s="18">
        <v>11820</v>
      </c>
      <c r="E46" s="19">
        <v>600</v>
      </c>
      <c r="F46" s="18">
        <v>600</v>
      </c>
      <c r="G46" s="18">
        <v>270</v>
      </c>
      <c r="H46" s="18">
        <v>30</v>
      </c>
      <c r="I46" s="18">
        <f t="shared" si="3"/>
        <v>11.111111111111111</v>
      </c>
      <c r="J46" s="18">
        <v>30</v>
      </c>
      <c r="K46" s="18">
        <f t="shared" si="1"/>
        <v>5</v>
      </c>
      <c r="L46" s="17" t="s">
        <v>68</v>
      </c>
    </row>
    <row r="47" spans="1:12" ht="180">
      <c r="A47" s="27">
        <v>14</v>
      </c>
      <c r="B47" s="35" t="s">
        <v>98</v>
      </c>
      <c r="C47" s="17" t="s">
        <v>9</v>
      </c>
      <c r="D47" s="18">
        <v>4600</v>
      </c>
      <c r="E47" s="19">
        <v>4249.2</v>
      </c>
      <c r="F47" s="18">
        <v>4249.2</v>
      </c>
      <c r="G47" s="18">
        <v>2076.4</v>
      </c>
      <c r="H47" s="18"/>
      <c r="I47" s="18">
        <f t="shared" si="3"/>
        <v>0</v>
      </c>
      <c r="J47" s="18"/>
      <c r="K47" s="18">
        <f t="shared" si="1"/>
        <v>0</v>
      </c>
      <c r="L47" s="23" t="s">
        <v>84</v>
      </c>
    </row>
    <row r="48" spans="1:12" ht="180">
      <c r="A48" s="27">
        <v>15</v>
      </c>
      <c r="B48" s="35" t="s">
        <v>99</v>
      </c>
      <c r="C48" s="17" t="s">
        <v>23</v>
      </c>
      <c r="D48" s="18">
        <v>18740</v>
      </c>
      <c r="E48" s="19">
        <v>600</v>
      </c>
      <c r="F48" s="18">
        <v>9467.4</v>
      </c>
      <c r="G48" s="18">
        <v>9357.4</v>
      </c>
      <c r="H48" s="18">
        <v>8997.2999999999993</v>
      </c>
      <c r="I48" s="18">
        <f t="shared" si="3"/>
        <v>96.151708808002226</v>
      </c>
      <c r="J48" s="18">
        <v>8997.2999999999993</v>
      </c>
      <c r="K48" s="18">
        <f t="shared" si="1"/>
        <v>95.034539577920015</v>
      </c>
      <c r="L48" s="23" t="s">
        <v>52</v>
      </c>
    </row>
    <row r="49" spans="1:12" ht="72">
      <c r="A49" s="44">
        <v>16</v>
      </c>
      <c r="B49" s="47" t="s">
        <v>100</v>
      </c>
      <c r="C49" s="17" t="s">
        <v>50</v>
      </c>
      <c r="D49" s="18">
        <v>2000</v>
      </c>
      <c r="E49" s="19">
        <v>0</v>
      </c>
      <c r="F49" s="18">
        <v>278.25</v>
      </c>
      <c r="G49" s="18">
        <v>278.25</v>
      </c>
      <c r="H49" s="18">
        <v>278.25</v>
      </c>
      <c r="I49" s="18">
        <f t="shared" si="3"/>
        <v>100</v>
      </c>
      <c r="J49" s="18">
        <v>278.25</v>
      </c>
      <c r="K49" s="18">
        <f t="shared" si="1"/>
        <v>100</v>
      </c>
      <c r="L49" s="17" t="s">
        <v>52</v>
      </c>
    </row>
    <row r="50" spans="1:12" ht="72">
      <c r="A50" s="45"/>
      <c r="B50" s="48"/>
      <c r="C50" s="17" t="s">
        <v>49</v>
      </c>
      <c r="D50" s="18">
        <v>40000</v>
      </c>
      <c r="E50" s="19">
        <v>0</v>
      </c>
      <c r="F50" s="18">
        <v>33300</v>
      </c>
      <c r="G50" s="18">
        <v>33300</v>
      </c>
      <c r="H50" s="18">
        <v>33300</v>
      </c>
      <c r="I50" s="18">
        <f t="shared" si="3"/>
        <v>100</v>
      </c>
      <c r="J50" s="18">
        <v>13192</v>
      </c>
      <c r="K50" s="18">
        <f t="shared" si="1"/>
        <v>39.615615615615617</v>
      </c>
      <c r="L50" s="17" t="s">
        <v>52</v>
      </c>
    </row>
    <row r="51" spans="1:12" ht="54">
      <c r="A51" s="46"/>
      <c r="B51" s="49"/>
      <c r="C51" s="17" t="s">
        <v>25</v>
      </c>
      <c r="D51" s="18">
        <v>32000</v>
      </c>
      <c r="E51" s="19">
        <v>0</v>
      </c>
      <c r="F51" s="18">
        <v>2400</v>
      </c>
      <c r="G51" s="18">
        <v>400</v>
      </c>
      <c r="H51" s="18">
        <v>400</v>
      </c>
      <c r="I51" s="18">
        <f t="shared" si="3"/>
        <v>100</v>
      </c>
      <c r="J51" s="18">
        <v>400</v>
      </c>
      <c r="K51" s="18">
        <f t="shared" si="1"/>
        <v>16.666666666666664</v>
      </c>
      <c r="L51" s="32" t="s">
        <v>83</v>
      </c>
    </row>
    <row r="52" spans="1:12" ht="180">
      <c r="A52" s="29">
        <v>17</v>
      </c>
      <c r="B52" s="35" t="s">
        <v>101</v>
      </c>
      <c r="C52" s="17" t="s">
        <v>46</v>
      </c>
      <c r="D52" s="18">
        <v>13690</v>
      </c>
      <c r="E52" s="19">
        <v>6000</v>
      </c>
      <c r="F52" s="18">
        <v>6000</v>
      </c>
      <c r="G52" s="18">
        <v>3000</v>
      </c>
      <c r="H52" s="18">
        <v>805.6</v>
      </c>
      <c r="I52" s="18">
        <f t="shared" si="3"/>
        <v>26.853333333333335</v>
      </c>
      <c r="J52" s="18">
        <v>805.6</v>
      </c>
      <c r="K52" s="18">
        <f t="shared" si="1"/>
        <v>13.426666666666668</v>
      </c>
      <c r="L52" s="32" t="s">
        <v>79</v>
      </c>
    </row>
    <row r="53" spans="1:12" ht="18">
      <c r="A53" s="12" t="s">
        <v>0</v>
      </c>
      <c r="B53" s="12" t="s">
        <v>1</v>
      </c>
      <c r="C53" s="15" t="s">
        <v>0</v>
      </c>
      <c r="D53" s="19">
        <f>SUM(D5:D52)</f>
        <v>977098.1</v>
      </c>
      <c r="E53" s="19">
        <f>SUM(E5:E52)</f>
        <v>239194.1</v>
      </c>
      <c r="F53" s="19">
        <f>SUM(F5:F52)</f>
        <v>313817.40623999998</v>
      </c>
      <c r="G53" s="4">
        <f>SUM(G5:G52)</f>
        <v>212844.74999999997</v>
      </c>
      <c r="H53" s="4">
        <f>SUM(H5:H52)</f>
        <v>172095.30000000002</v>
      </c>
      <c r="I53" s="3">
        <f t="shared" si="3"/>
        <v>80.854848428255821</v>
      </c>
      <c r="J53" s="4">
        <f>SUM(J5:J52)</f>
        <v>151599.1</v>
      </c>
      <c r="K53" s="18">
        <f t="shared" si="1"/>
        <v>48.308059714208675</v>
      </c>
      <c r="L53" s="12" t="s">
        <v>0</v>
      </c>
    </row>
    <row r="54" spans="1:12">
      <c r="A54" s="9"/>
      <c r="B54" s="9"/>
      <c r="C54" s="9"/>
      <c r="D54" s="9"/>
      <c r="E54" s="9"/>
      <c r="F54" s="10"/>
      <c r="G54" s="9"/>
      <c r="H54" s="9"/>
      <c r="I54" s="9"/>
      <c r="J54" s="9"/>
      <c r="K54" s="9"/>
      <c r="L54" s="11"/>
    </row>
    <row r="55" spans="1:12">
      <c r="F55" s="14"/>
    </row>
    <row r="56" spans="1:12" ht="18">
      <c r="C56" s="13"/>
      <c r="D56" s="5"/>
      <c r="E56" s="5"/>
      <c r="F56" s="14"/>
      <c r="G56" s="5"/>
    </row>
    <row r="57" spans="1:12">
      <c r="D57" s="5"/>
      <c r="E57" s="5"/>
      <c r="F57" s="14"/>
    </row>
    <row r="58" spans="1:12">
      <c r="D58" s="5"/>
      <c r="F58" s="14"/>
    </row>
    <row r="59" spans="1:12">
      <c r="F59" s="14"/>
    </row>
    <row r="60" spans="1:12">
      <c r="F60" s="14"/>
    </row>
    <row r="61" spans="1:12">
      <c r="F61" s="14"/>
    </row>
    <row r="62" spans="1:12">
      <c r="D62" s="5"/>
      <c r="E62" s="5"/>
      <c r="F62" s="14"/>
      <c r="G62" s="5"/>
      <c r="H62" s="5"/>
      <c r="I62" s="5"/>
      <c r="J62" s="5"/>
    </row>
    <row r="63" spans="1:12">
      <c r="F63" s="14"/>
    </row>
  </sheetData>
  <autoFilter ref="A4:L53"/>
  <mergeCells count="35">
    <mergeCell ref="A5:A10"/>
    <mergeCell ref="B5:B10"/>
    <mergeCell ref="A16:A20"/>
    <mergeCell ref="A40:A41"/>
    <mergeCell ref="B40:B41"/>
    <mergeCell ref="A11:A15"/>
    <mergeCell ref="B11:B15"/>
    <mergeCell ref="B16:B20"/>
    <mergeCell ref="A21:A23"/>
    <mergeCell ref="B21:B23"/>
    <mergeCell ref="A49:A51"/>
    <mergeCell ref="B49:B51"/>
    <mergeCell ref="A42:A46"/>
    <mergeCell ref="B42:B46"/>
    <mergeCell ref="A24:A27"/>
    <mergeCell ref="B24:B27"/>
    <mergeCell ref="A32:A34"/>
    <mergeCell ref="B32:B34"/>
    <mergeCell ref="A29:A31"/>
    <mergeCell ref="B29:B31"/>
    <mergeCell ref="A37:A39"/>
    <mergeCell ref="B37:B39"/>
    <mergeCell ref="A1:L1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</mergeCells>
  <pageMargins left="0.23622047244094491" right="0.23622047244094491" top="0.78740157480314965" bottom="0.39370078740157483" header="0.31496062992125984" footer="0.31496062992125984"/>
  <pageSetup paperSize="9" scale="46" fitToHeight="1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01.07.2025</vt:lpstr>
      <vt:lpstr>'01.07.2025'!Заголовки_для_печати</vt:lpstr>
      <vt:lpstr>'01.07.2025'!Область_печати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2025-07-21T12:05:22Z</dcterms:modified>
</cp:coreProperties>
</file>