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15"/>
  </bookViews>
  <sheets>
    <sheet name="1689" sheetId="17" r:id="rId1"/>
  </sheets>
  <definedNames>
    <definedName name="_xlnm._FilterDatabase" localSheetId="0" hidden="1">'1689'!$A$4:$L$61</definedName>
    <definedName name="_xlnm.Print_Titles" localSheetId="0">'1689'!$3:$4</definedName>
    <definedName name="_xlnm.Print_Area" localSheetId="0">'1689'!$A$1:$L$61</definedName>
  </definedNames>
  <calcPr calcId="152511"/>
</workbook>
</file>

<file path=xl/calcChain.xml><?xml version="1.0" encoding="utf-8"?>
<calcChain xmlns="http://schemas.openxmlformats.org/spreadsheetml/2006/main">
  <c r="I19" i="17" l="1"/>
  <c r="J61" i="17"/>
  <c r="H61" i="17"/>
  <c r="G61" i="17"/>
  <c r="F61" i="17"/>
  <c r="E61" i="17"/>
  <c r="D61" i="17"/>
  <c r="K60" i="17"/>
  <c r="I60" i="17"/>
  <c r="K59" i="17"/>
  <c r="I59" i="17"/>
  <c r="K58" i="17"/>
  <c r="I58" i="17"/>
  <c r="K57" i="17"/>
  <c r="I57" i="17"/>
  <c r="K56" i="17"/>
  <c r="I56" i="17"/>
  <c r="K55" i="17"/>
  <c r="I55" i="17"/>
  <c r="K54" i="17"/>
  <c r="I54" i="17"/>
  <c r="K53" i="17"/>
  <c r="I53" i="17"/>
  <c r="K52" i="17"/>
  <c r="I52" i="17"/>
  <c r="K51" i="17"/>
  <c r="I51" i="17"/>
  <c r="K50" i="17"/>
  <c r="I50" i="17"/>
  <c r="K49" i="17"/>
  <c r="I49" i="17"/>
  <c r="K48" i="17"/>
  <c r="I48" i="17"/>
  <c r="K47" i="17"/>
  <c r="I47" i="17"/>
  <c r="K46" i="17"/>
  <c r="I46" i="17"/>
  <c r="K45" i="17"/>
  <c r="I45" i="17"/>
  <c r="K44" i="17"/>
  <c r="I44" i="17"/>
  <c r="K43" i="17"/>
  <c r="I43" i="17"/>
  <c r="K42" i="17"/>
  <c r="I42" i="17"/>
  <c r="K41" i="17"/>
  <c r="I41" i="17"/>
  <c r="K40" i="17"/>
  <c r="I40" i="17"/>
  <c r="K39" i="17"/>
  <c r="I39" i="17"/>
  <c r="K38" i="17"/>
  <c r="I38" i="17"/>
  <c r="K37" i="17"/>
  <c r="I37" i="17"/>
  <c r="K36" i="17"/>
  <c r="I36" i="17"/>
  <c r="K35" i="17"/>
  <c r="I35" i="17"/>
  <c r="K34" i="17"/>
  <c r="I34" i="17"/>
  <c r="K33" i="17"/>
  <c r="I33" i="17"/>
  <c r="K32" i="17"/>
  <c r="I32" i="17"/>
  <c r="K31" i="17"/>
  <c r="I31" i="17"/>
  <c r="K30" i="17"/>
  <c r="I30" i="17"/>
  <c r="K29" i="17"/>
  <c r="I29" i="17"/>
  <c r="K28" i="17"/>
  <c r="I28" i="17"/>
  <c r="K27" i="17"/>
  <c r="I27" i="17"/>
  <c r="K26" i="17"/>
  <c r="I26" i="17"/>
  <c r="K25" i="17"/>
  <c r="I25" i="17"/>
  <c r="K24" i="17"/>
  <c r="I24" i="17"/>
  <c r="K23" i="17"/>
  <c r="I23" i="17"/>
  <c r="K22" i="17"/>
  <c r="I22" i="17"/>
  <c r="K21" i="17"/>
  <c r="I21" i="17"/>
  <c r="K20" i="17"/>
  <c r="I20" i="17"/>
  <c r="K19" i="17"/>
  <c r="K18" i="17"/>
  <c r="I18" i="17"/>
  <c r="K17" i="17"/>
  <c r="I17" i="17"/>
  <c r="K16" i="17"/>
  <c r="I16" i="17"/>
  <c r="K15" i="17"/>
  <c r="I15" i="17"/>
  <c r="K14" i="17"/>
  <c r="I14" i="17"/>
  <c r="K13" i="17"/>
  <c r="I13" i="17"/>
  <c r="K12" i="17"/>
  <c r="I12" i="17"/>
  <c r="K11" i="17"/>
  <c r="I11" i="17"/>
  <c r="K10" i="17"/>
  <c r="I10" i="17"/>
  <c r="K9" i="17"/>
  <c r="I9" i="17"/>
  <c r="K8" i="17"/>
  <c r="I8" i="17"/>
  <c r="K7" i="17"/>
  <c r="I7" i="17"/>
  <c r="K6" i="17"/>
  <c r="I6" i="17"/>
  <c r="K5" i="17"/>
  <c r="I5" i="17"/>
  <c r="K61" i="17" l="1"/>
  <c r="I61" i="17"/>
</calcChain>
</file>

<file path=xl/sharedStrings.xml><?xml version="1.0" encoding="utf-8"?>
<sst xmlns="http://schemas.openxmlformats.org/spreadsheetml/2006/main" count="145" uniqueCount="89">
  <si>
    <t>х</t>
  </si>
  <si>
    <t>Разом</t>
  </si>
  <si>
    <t xml:space="preserve"> Комплексна програма «Власний дім» 
на 2021-2025 роки</t>
  </si>
  <si>
    <t>Комплексна програма розвитку фізичної культури і спорту Чернівецької області на 2022-2026 роки</t>
  </si>
  <si>
    <t>Регіональна програма молодіжної політики у Чернівецькій області на 2021-2025 роки</t>
  </si>
  <si>
    <t>Обласна рада</t>
  </si>
  <si>
    <t>Причини невикористання</t>
  </si>
  <si>
    <t>Найменування програм</t>
  </si>
  <si>
    <t>№     п/п</t>
  </si>
  <si>
    <t>Комплексна програма з охорони навколишнього природного середовища "Екологія" у Чернівецькій області на 2022-2026 роки</t>
  </si>
  <si>
    <t>Регіональна програма розвитку культури на 2023-2025 роки</t>
  </si>
  <si>
    <t>Назва ГРК</t>
  </si>
  <si>
    <t>Регіональна програма компенсації частини процентної ставки за іпотечними кредитами окремих категорій громадян у Чернівецькій області на 2023-2025 роки</t>
  </si>
  <si>
    <t>Регіональна програма розвитку міжнародного співробітництва Чернівецької області на 2024-2026 роки</t>
  </si>
  <si>
    <t xml:space="preserve"> Регіональна програма із забезпечення повноважень щодо управління майном спільної власності територіальних громад сіл, селищ, міст області на 2024-2026 роки</t>
  </si>
  <si>
    <t xml:space="preserve"> Регіональна програма сприяння розвитку громадянського суспільства, відзначення свят державного, регіонального, місцевого значення та здійснення представницьких, інших заходів у Чернівецькій області на 2024-2027 роки</t>
  </si>
  <si>
    <t>Регіональна програма забезпечення інформаційних потреб населення області на 2024-2027 роки</t>
  </si>
  <si>
    <t xml:space="preserve">Комплесна програма розвитку освітньої галузі Чернівецької області на 2024-2025 роки </t>
  </si>
  <si>
    <t>Регіональна обласна програма "Вчитель" на 2024-2025 роки</t>
  </si>
  <si>
    <t>Регіональна програма охорони та збереження об’єктів культурної спадщини Чернівецької області на 2023-2025 роки</t>
  </si>
  <si>
    <t>Комплексна програма підтримки розвитку сільського господарства Чернівецької області на 2023-2027 роки</t>
  </si>
  <si>
    <t xml:space="preserve"> Комплексна програма розвитку туризму в Чернівецькій області на 2024-2025 роки</t>
  </si>
  <si>
    <t>Регіональна  програма розвитку цивільного захисту, забезпечення пожежної безпеки та запобігання і реагування на надзвичайні ситуації в Чернівецькій області на 2024-2027 роки</t>
  </si>
  <si>
    <t xml:space="preserve">Регіональна програма фінансової підтримки установи "Агенція регіонального розвитку Чернівецької області" на 2024-2027 роки </t>
  </si>
  <si>
    <t>Програма підтримки органів місцевого самоврядування Чернівецької області на 2024-2025 роки</t>
  </si>
  <si>
    <t>Регіональна програма підтримки обласних комунальних закладів охорони здоров’я на 2023-2025 роки</t>
  </si>
  <si>
    <t xml:space="preserve">Комплексна програма організації соціальної роботи та надання соціальних послуг в Чернівецькій області на 2022-2026 роки </t>
  </si>
  <si>
    <t xml:space="preserve">Регіональна програма молодіжної політики у Чернівецькій області на 2021-2025 роки </t>
  </si>
  <si>
    <t>Передбачено програмою на 2025 рік</t>
  </si>
  <si>
    <t>Затверджено на 2025 рік</t>
  </si>
  <si>
    <t>Затверджено на 2025 рік з урахуванням змін</t>
  </si>
  <si>
    <t>Затверджено бюджетом на звітний період 2025 року</t>
  </si>
  <si>
    <t>Регіональна програма розвитку комунального підприємства «Дирекція з обслуговування майна спільної власності територіальних громад» на 2025-2027 роки</t>
  </si>
  <si>
    <t>Регіональна програма підтримки сил оборони та безпеки на 2025 рік</t>
  </si>
  <si>
    <t xml:space="preserve">Комплексна програма розвитку та функціонування української мови як державної у Чернівецькій області на 2024-2025 роки </t>
  </si>
  <si>
    <t xml:space="preserve"> Регіональна програма утвердження української національної та громадської ідентичності в Чернівецькій області на 2025 рік</t>
  </si>
  <si>
    <t>Комплексна програма розвитку малого та середнього підприємництва у Чернівецькій області на 2025-2027 роки</t>
  </si>
  <si>
    <t>Комплексна програма підтримки та інтеграції внутрішньо переміщених осіб, інших постраждалих від війни на 2025 рік</t>
  </si>
  <si>
    <t>Регіональна програма "Діти Буковини: підтримка та розвиток сімейних форм виховання, запобігання дитячій бездоглядності на 2025-2028 роки</t>
  </si>
  <si>
    <t>Регіональна програма підтримки інститутів громадянського суспільсьтва етнічного спрямування (національних меншин) Чернівецької області на 2025 рік</t>
  </si>
  <si>
    <t>Комплексна програма розвитку автомобільних доріг загального користування місцевого значення на 2025-2026 роки</t>
  </si>
  <si>
    <t>Регіональна програма соціальної підтримки Захисників і Захисниць та членів їх сімей на 2025 рік</t>
  </si>
  <si>
    <t>Регіональна програма інформатизації "Цифрова Буковина" на 2025-2027 роки</t>
  </si>
  <si>
    <t>Регіональна програма профілактики правопорушень в Чернівецькій області на період 2023-2025 роки</t>
  </si>
  <si>
    <t xml:space="preserve">Програма підвищення ефективності виконання повноважень органами виконавчої влади у Чернівецькій обласній державній адміністрації (обласній військовій адміністрації) на 2025 рік </t>
  </si>
  <si>
    <t>Комплексна програма підтримки та інтеграції внутрішньо переміщених осіб, інших постраждалих від війни на 2025 рік (в частині міжбюджетних трансфертів)</t>
  </si>
  <si>
    <t>*</t>
  </si>
  <si>
    <t>Регіональна програма забезпечення молоді житлом на 2023-2027 роки</t>
  </si>
  <si>
    <t>Програма розвитку архівної справи в Державному архіві Чернівецької області на 2024-2027 роки</t>
  </si>
  <si>
    <t>тис. грн</t>
  </si>
  <si>
    <t>Обласна державна адміністрація (обласна військова адміністрація)</t>
  </si>
  <si>
    <t>Департамент освіти і науки обласної державної адміністрації (обласної військової адміністрації)</t>
  </si>
  <si>
    <t>Департамент охорони здоров’я обласної державної адміністрації (обласної військової адміністрації)</t>
  </si>
  <si>
    <t>Департамент соціального захисту населення обласної державної адміністрації (обласної військової адміністрації)</t>
  </si>
  <si>
    <t>Служба у справах дітей обласної державної адміністрації (обласної військової адміністрації)</t>
  </si>
  <si>
    <t>Управління культури обласної державної адміністрації (обласної військової адміністрації)</t>
  </si>
  <si>
    <t>Управління молоді та спорту обласної державної адміністрації (обласної військової адміністрації)</t>
  </si>
  <si>
    <t>Департамент капітального будівництвва обласної державної адміністрації (обласної військової адміністрації)</t>
  </si>
  <si>
    <t>Департамент систем життєзабезпечення обласної державної адміністрації (обласної військової адміністрації)</t>
  </si>
  <si>
    <t>Департамент комунікацій обласної державної адміністрації (обласної військової адміністрації)</t>
  </si>
  <si>
    <t>Управління агропромислового розвитку обласної державної адміністрації (обласної військової адміністрації)</t>
  </si>
  <si>
    <t>Департамент регіонального розвитку обласної державної адміністрації (обласної військової адміністрації)</t>
  </si>
  <si>
    <t>Управління екології та природних ресурсів обласної державної адміністрації (обласної військової адміністрації)</t>
  </si>
  <si>
    <t>Управління цивільного захисту населення обласної державної адміністрації (обласної військової адміністрації)</t>
  </si>
  <si>
    <t>Департамент фінансів обласної державної адміністрації (обласної військової адміністрації)</t>
  </si>
  <si>
    <t>Управління з питань ветеранської політики обласної державної адміністрації (обласної військової адміністрації)</t>
  </si>
  <si>
    <t>Регіональна програма фінансової підтримки та розвитку комунального підприємства "Чернівецький обласний реабілітаційно-бальнеологічний комплекс для військовослужбовців, ветеранів, членів їх сімей та постраждалих внаслідок воєнних дій" на 2024-2027 роки</t>
  </si>
  <si>
    <t>Департамент оборонної роботи обласної державної адміністрації (обласної військової адміністрації)</t>
  </si>
  <si>
    <t>Фінансування основних напрямків програми у поточному році передбачено та здійснюється з державного бюджету. У зв'язку з цим та згідно постанови КМУ  від 06.08.2025 № 950 розробляються зміни до програми в частині перерозподілу коштів на нові заходи.</t>
  </si>
  <si>
    <t>1 заклад не оформив кредит.</t>
  </si>
  <si>
    <t>Регіональна програма щодо покращення обслуговування платників податків Чернівецької області на 2021-2025 роки</t>
  </si>
  <si>
    <t>Обласна комплексна програма соціально вразливих верств населення "Турбота" на 2025-2027 роки</t>
  </si>
  <si>
    <t>Комплексна програма розвитку земельних відносин у Чернівецькій області на 2023-2027 роки</t>
  </si>
  <si>
    <t>Регіональна програма підготовки громадян до національного спротиву на 2025-2027 роки</t>
  </si>
  <si>
    <t>У 2025 році в рамках виконання заходів Комплексної програми розвитку малого та середнього підприємництва у Чернівецькій області на 2025-2027 роки надійшло 40 заявок від суб’єктів господарювання області на отримання компенсацій. Надано компенсацію 38 підприємствам на загальну суму 1534,6 тис грн. Реалізація заходів Комплексної програми з надання фінансової підтримки бізнесу залежала від кількості отриманих заявок з боку суб’єктів малого і середнього підприємництва, яких у звітному періоді було менше, ніж прогнозувалося. Також на ІІ квартал 2025 року було заплановане проведення міжнародного Українсько-Румунсько-Молдовського бізнес-форуму, однак через безпекову ситуацію та необхідність коригування формату заходу його проведення перенесено на 2026 рік.</t>
  </si>
  <si>
    <t>Залишок невикористаних коштів складає 92,0 тис. грн злих: 90,0 тис грн було передбачено за напрямом програми - Участь та забезпечення співфінансування міжрегіональних та транскордонних проектів з розвитку туризму, зокрема виконання зобов’язань за Грантовим договором проекту HUSKROUA/1702/3.1/0092 «CARPATHIA UNESCO -GREEN CARPATHIA. Integrated cross-border touristic route» (повернення частини авансового фінансування ENI (Європейського інструменту сусідства). В 2025 році повернути кошти не вдалося через неузгодженість з органами казначейства та Приватбанком механізму переведення бюджетних коштів для повернення коштів за іншими джерелами власних надходжень (грантові кошти) на рахунки спеціального фонду в органах казначейства з подальшим переведенням коштів на банківський рахунок для закупівлі валюта та повернення на рахунок головному партнеру - міській раді м. Сірет (Румунія). Відхилення у розмірі 2,0 тис. грн виникло за рахунок зменшення вартості надання послуг зі встановлення туристично-інформаційних вказівників за напрямом програми - Розвиток туристичної навігації (встановлення туристично-інформаційних вказівників, знаків, стендів та інших конструкцій на туристичних маршрутах області).</t>
  </si>
  <si>
    <t>Залишок невикористаних коштів 107,7 тис. грн у зв’язку із проведення за дорученням Офісу Президента 2-х засідань Конгресу місцевих та регіональних влад при Президентові України від Чернівецької області, що менше ніж прогнозувалось на почтку 2025 року. Також відбулась економія коштів через відсутність потреби в закупівлі послуги з технічного забезпечення звуковим обладнанням під час проведення засідання Конгресу місцевих та регіональних влад при Президентові України від Чернівецької області, який проходив 06 травня 2025 року на базі Новодністровської міської ради, яка забезпечила відповідний технічний супровід заходу.</t>
  </si>
  <si>
    <t>Кошти невикористані у зв'язку із продовженням проведення тендерних закупівель щодо реконструкції ТАСЦО Чернівецької області, який тривав до кінця року</t>
  </si>
  <si>
    <t>Перенесений строк укладання договорів про розроблення облікової документації.</t>
  </si>
  <si>
    <t>Невиконання заходів програми відбулось через повернення невикористаних коштів ГУНП у зв'язку із проведенням тендерних процедур.</t>
  </si>
  <si>
    <t>Невикористання коштів відбулась через відсутність заходів за участі перших осіб держави у зв'язку з умовами воєнного стану.</t>
  </si>
  <si>
    <t>Деякі заходи не потребували використання бюджетних коштів.</t>
  </si>
  <si>
    <t>За напрямком, що передбачає підтримку видання творів місцевих авторів одержувачем бюджетних коштів не забезпечено відкриття рахунків в ДКСУ, що унеможливило фінансування одного видання. Кошти, передбачені на висвітлення діяльності ОДА (ОВА) в інтернет медіа не використовувались у зв'язку з веденням сторінок ОДА (ОВА) у соціальних мережах та оперативним наповненням веб-сайту.</t>
  </si>
  <si>
    <t xml:space="preserve">Договір на виконання робіт підписано 15 листопада 2025 року та розпочато роботи згідно з графіком виконання робіт. У зв’язку з різким погіршенням погодніх умов, що, в свою чергу, унеможливлює правильне застосування технологічних процесів відповідно до ДБН та стандартів будівництва, а також з вкрай несприятливим прогнозом на найближчі тижні умови для завершення капітального ремонту. </t>
  </si>
  <si>
    <t xml:space="preserve">  Фінансування заходів місцевих програм з обласного бюджету за 2025 рік</t>
  </si>
  <si>
    <t>Профінансовано за 2025 рік</t>
  </si>
  <si>
    <t>Касові видатки за 2025 рік</t>
  </si>
  <si>
    <t>% фінансування до затвердженого плану на 2025 рік з уразуванням змін</t>
  </si>
  <si>
    <t>% касових видатків до затвердженого плану на 2025 рік з урахуванням змін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</si>
</sst>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10" x14ac:knownFonts="1">
    <font>
      <sz val="11"/>
      <color theme="1"/>
      <name val="Calibri"/>
      <family val="2"/>
      <charset val="204"/>
      <scheme val="minor"/>
    </font>
    <font>
      <sz val="10"/>
      <name val="Arial Cyr"/>
      <charset val="204"/>
    </font>
    <font>
      <b/>
      <sz val="20"/>
      <name val="Times New Roman"/>
      <family val="1"/>
      <charset val="204"/>
    </font>
    <font>
      <sz val="11"/>
      <name val="Calibri"/>
      <family val="2"/>
      <charset val="204"/>
      <scheme val="minor"/>
    </font>
    <font>
      <sz val="14"/>
      <name val="Times New Roman"/>
      <family val="1"/>
      <charset val="204"/>
    </font>
    <font>
      <b/>
      <sz val="12"/>
      <name val="Times New Roman"/>
      <family val="1"/>
      <charset val="204"/>
    </font>
    <font>
      <b/>
      <sz val="14"/>
      <name val="Times New Roman"/>
      <family val="1"/>
      <charset val="204"/>
    </font>
    <font>
      <b/>
      <sz val="20"/>
      <color rgb="FFFF0000"/>
      <name val="Times New Roman"/>
      <family val="1"/>
      <charset val="204"/>
    </font>
    <font>
      <sz val="14"/>
      <color rgb="FFFF0000"/>
      <name val="Times New Roman"/>
      <family val="1"/>
      <charset val="204"/>
    </font>
    <font>
      <sz val="11"/>
      <color rgb="FFFF0000"/>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38">
    <xf numFmtId="0" fontId="0" fillId="0" borderId="0" xfId="0"/>
    <xf numFmtId="0" fontId="3" fillId="0" borderId="0" xfId="0" applyFont="1" applyFill="1"/>
    <xf numFmtId="0" fontId="4" fillId="0" borderId="0" xfId="1" applyFont="1" applyFill="1" applyAlignment="1">
      <alignment horizontal="right"/>
    </xf>
    <xf numFmtId="164" fontId="4" fillId="0" borderId="1"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164" fontId="3" fillId="0" borderId="0" xfId="0" applyNumberFormat="1" applyFont="1" applyFill="1"/>
    <xf numFmtId="0" fontId="3" fillId="0" borderId="0" xfId="0" applyFont="1" applyFill="1" applyAlignment="1">
      <alignment horizontal="center"/>
    </xf>
    <xf numFmtId="0" fontId="8" fillId="0" borderId="5" xfId="1" applyFont="1" applyFill="1" applyBorder="1" applyAlignment="1">
      <alignment vertical="center" wrapText="1"/>
    </xf>
    <xf numFmtId="0" fontId="8" fillId="0" borderId="0" xfId="1" applyFont="1" applyFill="1" applyAlignment="1">
      <alignment horizontal="right"/>
    </xf>
    <xf numFmtId="0" fontId="9" fillId="0" borderId="0" xfId="0" applyFont="1" applyFill="1"/>
    <xf numFmtId="164" fontId="9" fillId="0" borderId="0" xfId="0" applyNumberFormat="1" applyFont="1" applyFill="1"/>
    <xf numFmtId="0" fontId="9" fillId="0" borderId="0" xfId="0" applyFont="1" applyFill="1" applyAlignment="1">
      <alignment horizontal="center"/>
    </xf>
    <xf numFmtId="0" fontId="6" fillId="0" borderId="1" xfId="1" applyFont="1" applyFill="1" applyBorder="1" applyAlignment="1">
      <alignment horizontal="center" vertical="center" wrapText="1"/>
    </xf>
    <xf numFmtId="0" fontId="4" fillId="0" borderId="0" xfId="1" applyFont="1" applyFill="1" applyBorder="1" applyAlignment="1">
      <alignment horizontal="center" vertical="center" wrapText="1"/>
    </xf>
    <xf numFmtId="165" fontId="3" fillId="0" borderId="0" xfId="0" applyNumberFormat="1" applyFont="1" applyFill="1"/>
    <xf numFmtId="0" fontId="4" fillId="0" borderId="1" xfId="0"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164" fontId="4" fillId="0" borderId="2" xfId="1" applyNumberFormat="1" applyFont="1" applyFill="1" applyBorder="1" applyAlignment="1">
      <alignment horizontal="center" vertical="center" wrapText="1"/>
    </xf>
    <xf numFmtId="164" fontId="6" fillId="0" borderId="2" xfId="1"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0" xfId="1" applyFont="1" applyFill="1" applyAlignment="1">
      <alignment horizontal="center" vertical="center" wrapText="1"/>
    </xf>
    <xf numFmtId="0" fontId="7" fillId="0" borderId="0" xfId="1" applyFont="1" applyFill="1" applyAlignment="1">
      <alignment horizontal="center" vertical="center" wrapText="1"/>
    </xf>
    <xf numFmtId="2"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4" xfId="1" applyFont="1" applyFill="1" applyBorder="1" applyAlignment="1">
      <alignment horizontal="center" vertical="center" wrapText="1"/>
    </xf>
    <xf numFmtId="4" fontId="5" fillId="0" borderId="1" xfId="1" applyNumberFormat="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1"/>
  <sheetViews>
    <sheetView tabSelected="1" zoomScale="70" zoomScaleNormal="70" zoomScaleSheetLayoutView="58" zoomScalePageLayoutView="40" workbookViewId="0">
      <pane xSplit="3" ySplit="4" topLeftCell="D5" activePane="bottomRight" state="frozen"/>
      <selection pane="topRight" activeCell="D1" sqref="D1"/>
      <selection pane="bottomLeft" activeCell="A5" sqref="A5"/>
      <selection pane="bottomRight" activeCell="H2" sqref="H1:I1048576"/>
    </sheetView>
  </sheetViews>
  <sheetFormatPr defaultColWidth="8.85546875" defaultRowHeight="15" x14ac:dyDescent="0.25"/>
  <cols>
    <col min="1" max="1" width="6.7109375" style="1" customWidth="1"/>
    <col min="2" max="2" width="25.42578125" style="1" customWidth="1"/>
    <col min="3" max="3" width="57.28515625" style="1" customWidth="1"/>
    <col min="4" max="4" width="20" style="1" hidden="1" customWidth="1"/>
    <col min="5" max="6" width="20.140625" style="1" customWidth="1"/>
    <col min="7" max="9" width="20.140625" style="1" hidden="1" customWidth="1"/>
    <col min="10" max="10" width="20.140625" style="1" customWidth="1"/>
    <col min="11" max="11" width="21.5703125" style="1" customWidth="1"/>
    <col min="12" max="12" width="58.85546875" style="6" customWidth="1"/>
    <col min="13" max="16384" width="8.85546875" style="1"/>
  </cols>
  <sheetData>
    <row r="1" spans="1:12" ht="57.6" customHeight="1" x14ac:dyDescent="0.25">
      <c r="A1" s="24" t="s">
        <v>84</v>
      </c>
      <c r="B1" s="25"/>
      <c r="C1" s="25"/>
      <c r="D1" s="25"/>
      <c r="E1" s="25"/>
      <c r="F1" s="25"/>
      <c r="G1" s="25"/>
      <c r="H1" s="25"/>
      <c r="I1" s="25"/>
      <c r="J1" s="25"/>
      <c r="K1" s="25"/>
      <c r="L1" s="25"/>
    </row>
    <row r="2" spans="1:12" ht="55.15" customHeight="1" x14ac:dyDescent="0.3">
      <c r="A2" s="7"/>
      <c r="B2" s="7"/>
      <c r="C2" s="7"/>
      <c r="D2" s="7"/>
      <c r="E2" s="7"/>
      <c r="F2" s="7"/>
      <c r="G2" s="7"/>
      <c r="H2" s="7"/>
      <c r="I2" s="7"/>
      <c r="J2" s="7"/>
      <c r="K2" s="8"/>
      <c r="L2" s="2" t="s">
        <v>49</v>
      </c>
    </row>
    <row r="3" spans="1:12" ht="42" customHeight="1" x14ac:dyDescent="0.25">
      <c r="A3" s="26" t="s">
        <v>8</v>
      </c>
      <c r="B3" s="27" t="s">
        <v>11</v>
      </c>
      <c r="C3" s="28" t="s">
        <v>7</v>
      </c>
      <c r="D3" s="29" t="s">
        <v>28</v>
      </c>
      <c r="E3" s="31" t="s">
        <v>29</v>
      </c>
      <c r="F3" s="31" t="s">
        <v>30</v>
      </c>
      <c r="G3" s="31" t="s">
        <v>31</v>
      </c>
      <c r="H3" s="31" t="s">
        <v>85</v>
      </c>
      <c r="I3" s="27" t="s">
        <v>87</v>
      </c>
      <c r="J3" s="31" t="s">
        <v>86</v>
      </c>
      <c r="K3" s="27" t="s">
        <v>88</v>
      </c>
      <c r="L3" s="27" t="s">
        <v>6</v>
      </c>
    </row>
    <row r="4" spans="1:12" ht="42" customHeight="1" x14ac:dyDescent="0.25">
      <c r="A4" s="26"/>
      <c r="B4" s="27"/>
      <c r="C4" s="28"/>
      <c r="D4" s="30"/>
      <c r="E4" s="31"/>
      <c r="F4" s="31"/>
      <c r="G4" s="31"/>
      <c r="H4" s="31"/>
      <c r="I4" s="27"/>
      <c r="J4" s="31"/>
      <c r="K4" s="27"/>
      <c r="L4" s="27"/>
    </row>
    <row r="5" spans="1:12" ht="68.25" customHeight="1" x14ac:dyDescent="0.25">
      <c r="A5" s="35">
        <v>1</v>
      </c>
      <c r="B5" s="32" t="s">
        <v>5</v>
      </c>
      <c r="C5" s="23" t="s">
        <v>16</v>
      </c>
      <c r="D5" s="3">
        <v>750</v>
      </c>
      <c r="E5" s="4">
        <v>100</v>
      </c>
      <c r="F5" s="3">
        <v>35.6</v>
      </c>
      <c r="G5" s="3">
        <v>35.6</v>
      </c>
      <c r="H5" s="3">
        <v>35.6</v>
      </c>
      <c r="I5" s="3">
        <f>IFERROR(H5/G5*100,0)</f>
        <v>100</v>
      </c>
      <c r="J5" s="3">
        <v>35.6</v>
      </c>
      <c r="K5" s="3">
        <f>IFERROR(J5/G5*100,0)</f>
        <v>100</v>
      </c>
      <c r="L5" s="23" t="s">
        <v>46</v>
      </c>
    </row>
    <row r="6" spans="1:12" ht="89.25" customHeight="1" x14ac:dyDescent="0.25">
      <c r="A6" s="36"/>
      <c r="B6" s="33"/>
      <c r="C6" s="23" t="s">
        <v>14</v>
      </c>
      <c r="D6" s="3">
        <v>600</v>
      </c>
      <c r="E6" s="4">
        <v>100</v>
      </c>
      <c r="F6" s="3">
        <v>332.1</v>
      </c>
      <c r="G6" s="3">
        <v>332.1</v>
      </c>
      <c r="H6" s="3">
        <v>331.9</v>
      </c>
      <c r="I6" s="3">
        <f t="shared" ref="I6:I30" si="0">IFERROR(H6/G6*100,0)</f>
        <v>99.939777175549523</v>
      </c>
      <c r="J6" s="3">
        <v>331.9</v>
      </c>
      <c r="K6" s="3">
        <f t="shared" ref="K6:K61" si="1">IFERROR(J6/G6*100,0)</f>
        <v>99.939777175549523</v>
      </c>
      <c r="L6" s="23" t="s">
        <v>46</v>
      </c>
    </row>
    <row r="7" spans="1:12" ht="132" customHeight="1" x14ac:dyDescent="0.25">
      <c r="A7" s="36"/>
      <c r="B7" s="33"/>
      <c r="C7" s="23" t="s">
        <v>15</v>
      </c>
      <c r="D7" s="3">
        <v>1430</v>
      </c>
      <c r="E7" s="4">
        <v>650</v>
      </c>
      <c r="F7" s="3">
        <v>1099.2</v>
      </c>
      <c r="G7" s="3">
        <v>1099.2</v>
      </c>
      <c r="H7" s="3">
        <v>1099.2</v>
      </c>
      <c r="I7" s="3">
        <f t="shared" si="0"/>
        <v>100</v>
      </c>
      <c r="J7" s="3">
        <v>1099.2</v>
      </c>
      <c r="K7" s="3">
        <f t="shared" si="1"/>
        <v>100</v>
      </c>
      <c r="L7" s="23" t="s">
        <v>46</v>
      </c>
    </row>
    <row r="8" spans="1:12" ht="63" customHeight="1" x14ac:dyDescent="0.25">
      <c r="A8" s="36"/>
      <c r="B8" s="33"/>
      <c r="C8" s="23" t="s">
        <v>13</v>
      </c>
      <c r="D8" s="3">
        <v>1500</v>
      </c>
      <c r="E8" s="4">
        <v>150</v>
      </c>
      <c r="F8" s="3">
        <v>245.5</v>
      </c>
      <c r="G8" s="3">
        <v>245.5</v>
      </c>
      <c r="H8" s="3">
        <v>245.5</v>
      </c>
      <c r="I8" s="3">
        <f t="shared" si="0"/>
        <v>100</v>
      </c>
      <c r="J8" s="3">
        <v>245.5</v>
      </c>
      <c r="K8" s="3">
        <f t="shared" si="1"/>
        <v>100</v>
      </c>
      <c r="L8" s="23" t="s">
        <v>46</v>
      </c>
    </row>
    <row r="9" spans="1:12" ht="84" customHeight="1" x14ac:dyDescent="0.25">
      <c r="A9" s="36"/>
      <c r="B9" s="33"/>
      <c r="C9" s="23" t="s">
        <v>32</v>
      </c>
      <c r="D9" s="3">
        <v>22270</v>
      </c>
      <c r="E9" s="4">
        <v>11200</v>
      </c>
      <c r="F9" s="3">
        <v>15600</v>
      </c>
      <c r="G9" s="3">
        <v>15600</v>
      </c>
      <c r="H9" s="3">
        <v>15600</v>
      </c>
      <c r="I9" s="3">
        <f t="shared" si="0"/>
        <v>100</v>
      </c>
      <c r="J9" s="3">
        <v>15600</v>
      </c>
      <c r="K9" s="3">
        <f t="shared" si="1"/>
        <v>100</v>
      </c>
      <c r="L9" s="23" t="s">
        <v>46</v>
      </c>
    </row>
    <row r="10" spans="1:12" ht="141.75" customHeight="1" x14ac:dyDescent="0.25">
      <c r="A10" s="37"/>
      <c r="B10" s="34"/>
      <c r="C10" s="23" t="s">
        <v>66</v>
      </c>
      <c r="D10" s="3">
        <v>3000</v>
      </c>
      <c r="E10" s="4">
        <v>1100</v>
      </c>
      <c r="F10" s="3">
        <v>1400</v>
      </c>
      <c r="G10" s="3">
        <v>1400</v>
      </c>
      <c r="H10" s="3">
        <v>1400</v>
      </c>
      <c r="I10" s="3">
        <f t="shared" si="0"/>
        <v>100</v>
      </c>
      <c r="J10" s="3">
        <v>1400</v>
      </c>
      <c r="K10" s="3">
        <f t="shared" si="1"/>
        <v>100</v>
      </c>
      <c r="L10" s="23" t="s">
        <v>46</v>
      </c>
    </row>
    <row r="11" spans="1:12" ht="124.5" customHeight="1" x14ac:dyDescent="0.25">
      <c r="A11" s="35">
        <v>2</v>
      </c>
      <c r="B11" s="32" t="s">
        <v>50</v>
      </c>
      <c r="C11" s="23" t="s">
        <v>15</v>
      </c>
      <c r="D11" s="3">
        <v>1600</v>
      </c>
      <c r="E11" s="4">
        <v>1000</v>
      </c>
      <c r="F11" s="3">
        <v>1000</v>
      </c>
      <c r="G11" s="3">
        <v>1000</v>
      </c>
      <c r="H11" s="3">
        <v>694.6</v>
      </c>
      <c r="I11" s="3">
        <f t="shared" si="0"/>
        <v>69.459999999999994</v>
      </c>
      <c r="J11" s="3">
        <v>694.6</v>
      </c>
      <c r="K11" s="3">
        <f t="shared" si="1"/>
        <v>69.459999999999994</v>
      </c>
      <c r="L11" s="23" t="s">
        <v>80</v>
      </c>
    </row>
    <row r="12" spans="1:12" ht="94.5" customHeight="1" x14ac:dyDescent="0.25">
      <c r="A12" s="36"/>
      <c r="B12" s="33"/>
      <c r="C12" s="23" t="s">
        <v>33</v>
      </c>
      <c r="D12" s="3">
        <v>94900</v>
      </c>
      <c r="E12" s="4">
        <v>55000</v>
      </c>
      <c r="F12" s="3">
        <v>97896.5</v>
      </c>
      <c r="G12" s="3">
        <v>97896.5</v>
      </c>
      <c r="H12" s="3">
        <v>91938.3</v>
      </c>
      <c r="I12" s="3">
        <f t="shared" si="0"/>
        <v>93.913776284136816</v>
      </c>
      <c r="J12" s="3">
        <v>91938.3</v>
      </c>
      <c r="K12" s="3">
        <f t="shared" si="1"/>
        <v>93.913776284136816</v>
      </c>
      <c r="L12" s="23" t="s">
        <v>46</v>
      </c>
    </row>
    <row r="13" spans="1:12" ht="53.25" customHeight="1" x14ac:dyDescent="0.25">
      <c r="A13" s="36"/>
      <c r="B13" s="33"/>
      <c r="C13" s="23" t="s">
        <v>42</v>
      </c>
      <c r="D13" s="3">
        <v>21501</v>
      </c>
      <c r="E13" s="4">
        <v>0</v>
      </c>
      <c r="F13" s="3">
        <v>700</v>
      </c>
      <c r="G13" s="3">
        <v>700</v>
      </c>
      <c r="H13" s="3">
        <v>699.5</v>
      </c>
      <c r="I13" s="3">
        <f t="shared" si="0"/>
        <v>99.928571428571431</v>
      </c>
      <c r="J13" s="3">
        <v>699.5</v>
      </c>
      <c r="K13" s="3">
        <f t="shared" si="1"/>
        <v>99.928571428571431</v>
      </c>
      <c r="L13" s="23" t="s">
        <v>46</v>
      </c>
    </row>
    <row r="14" spans="1:12" ht="90" customHeight="1" x14ac:dyDescent="0.25">
      <c r="A14" s="36"/>
      <c r="B14" s="33"/>
      <c r="C14" s="23" t="s">
        <v>43</v>
      </c>
      <c r="D14" s="3">
        <v>40097</v>
      </c>
      <c r="E14" s="4">
        <v>0</v>
      </c>
      <c r="F14" s="3">
        <v>9392</v>
      </c>
      <c r="G14" s="3">
        <v>9392</v>
      </c>
      <c r="H14" s="3">
        <v>8005.2</v>
      </c>
      <c r="I14" s="3">
        <f t="shared" si="0"/>
        <v>85.234241908006808</v>
      </c>
      <c r="J14" s="3">
        <v>8005.2</v>
      </c>
      <c r="K14" s="3">
        <f t="shared" si="1"/>
        <v>85.234241908006808</v>
      </c>
      <c r="L14" s="23" t="s">
        <v>79</v>
      </c>
    </row>
    <row r="15" spans="1:12" ht="65.25" customHeight="1" x14ac:dyDescent="0.25">
      <c r="A15" s="36"/>
      <c r="B15" s="33"/>
      <c r="C15" s="23" t="s">
        <v>48</v>
      </c>
      <c r="D15" s="3">
        <v>1268.5999999999999</v>
      </c>
      <c r="E15" s="4">
        <v>0</v>
      </c>
      <c r="F15" s="3">
        <v>500</v>
      </c>
      <c r="G15" s="3">
        <v>500</v>
      </c>
      <c r="H15" s="3">
        <v>500</v>
      </c>
      <c r="I15" s="3">
        <f t="shared" si="0"/>
        <v>100</v>
      </c>
      <c r="J15" s="3">
        <v>500</v>
      </c>
      <c r="K15" s="3">
        <f t="shared" si="1"/>
        <v>100</v>
      </c>
      <c r="L15" s="15" t="s">
        <v>46</v>
      </c>
    </row>
    <row r="16" spans="1:12" ht="56.25" x14ac:dyDescent="0.25">
      <c r="A16" s="37"/>
      <c r="B16" s="34"/>
      <c r="C16" s="23" t="s">
        <v>70</v>
      </c>
      <c r="D16" s="3">
        <v>250</v>
      </c>
      <c r="E16" s="4">
        <v>0</v>
      </c>
      <c r="F16" s="3">
        <v>250</v>
      </c>
      <c r="G16" s="3">
        <v>250</v>
      </c>
      <c r="H16" s="3">
        <v>250</v>
      </c>
      <c r="I16" s="3">
        <f t="shared" si="0"/>
        <v>100</v>
      </c>
      <c r="J16" s="3">
        <v>250</v>
      </c>
      <c r="K16" s="3">
        <f t="shared" si="1"/>
        <v>100</v>
      </c>
      <c r="L16" s="15" t="s">
        <v>46</v>
      </c>
    </row>
    <row r="17" spans="1:12" ht="45" customHeight="1" x14ac:dyDescent="0.25">
      <c r="A17" s="35">
        <v>3</v>
      </c>
      <c r="B17" s="32" t="s">
        <v>51</v>
      </c>
      <c r="C17" s="23" t="s">
        <v>18</v>
      </c>
      <c r="D17" s="3">
        <v>2170</v>
      </c>
      <c r="E17" s="4">
        <v>1260</v>
      </c>
      <c r="F17" s="3">
        <v>968.7</v>
      </c>
      <c r="G17" s="3">
        <v>968.7</v>
      </c>
      <c r="H17" s="3">
        <v>954.1</v>
      </c>
      <c r="I17" s="3">
        <f t="shared" si="0"/>
        <v>98.492825436151549</v>
      </c>
      <c r="J17" s="3">
        <v>954.1</v>
      </c>
      <c r="K17" s="3">
        <f t="shared" si="1"/>
        <v>98.492825436151549</v>
      </c>
      <c r="L17" s="23" t="s">
        <v>46</v>
      </c>
    </row>
    <row r="18" spans="1:12" ht="49.5" customHeight="1" x14ac:dyDescent="0.25">
      <c r="A18" s="36"/>
      <c r="B18" s="33"/>
      <c r="C18" s="23" t="s">
        <v>17</v>
      </c>
      <c r="D18" s="3">
        <v>45550</v>
      </c>
      <c r="E18" s="4">
        <v>9305</v>
      </c>
      <c r="F18" s="3">
        <v>8873.7999999999993</v>
      </c>
      <c r="G18" s="3">
        <v>8873.7999999999993</v>
      </c>
      <c r="H18" s="3">
        <v>8850.7000000000007</v>
      </c>
      <c r="I18" s="3">
        <f t="shared" si="0"/>
        <v>99.739683112082773</v>
      </c>
      <c r="J18" s="3">
        <v>8850.7000000000007</v>
      </c>
      <c r="K18" s="3">
        <f t="shared" si="1"/>
        <v>99.739683112082773</v>
      </c>
      <c r="L18" s="23" t="s">
        <v>46</v>
      </c>
    </row>
    <row r="19" spans="1:12" ht="65.25" customHeight="1" x14ac:dyDescent="0.25">
      <c r="A19" s="36"/>
      <c r="B19" s="33"/>
      <c r="C19" s="23" t="s">
        <v>27</v>
      </c>
      <c r="D19" s="3">
        <v>3965</v>
      </c>
      <c r="E19" s="4">
        <v>1800</v>
      </c>
      <c r="F19" s="3">
        <v>1645</v>
      </c>
      <c r="G19" s="3">
        <v>1645</v>
      </c>
      <c r="H19" s="3">
        <v>1609.6</v>
      </c>
      <c r="I19" s="3">
        <f t="shared" si="0"/>
        <v>97.848024316109417</v>
      </c>
      <c r="J19" s="3">
        <v>1609.6</v>
      </c>
      <c r="K19" s="3">
        <f t="shared" si="1"/>
        <v>97.848024316109417</v>
      </c>
      <c r="L19" s="23" t="s">
        <v>46</v>
      </c>
    </row>
    <row r="20" spans="1:12" ht="75" x14ac:dyDescent="0.25">
      <c r="A20" s="36"/>
      <c r="B20" s="33"/>
      <c r="C20" s="23" t="s">
        <v>34</v>
      </c>
      <c r="D20" s="3">
        <v>450</v>
      </c>
      <c r="E20" s="4">
        <v>150</v>
      </c>
      <c r="F20" s="3">
        <v>115</v>
      </c>
      <c r="G20" s="3">
        <v>115</v>
      </c>
      <c r="H20" s="3">
        <v>110</v>
      </c>
      <c r="I20" s="3">
        <f t="shared" si="0"/>
        <v>95.652173913043484</v>
      </c>
      <c r="J20" s="3">
        <v>110</v>
      </c>
      <c r="K20" s="3">
        <f t="shared" si="1"/>
        <v>95.652173913043484</v>
      </c>
      <c r="L20" s="23" t="s">
        <v>46</v>
      </c>
    </row>
    <row r="21" spans="1:12" ht="56.25" x14ac:dyDescent="0.25">
      <c r="A21" s="36"/>
      <c r="B21" s="33"/>
      <c r="C21" s="21" t="s">
        <v>35</v>
      </c>
      <c r="D21" s="3">
        <v>1075</v>
      </c>
      <c r="E21" s="4">
        <v>675</v>
      </c>
      <c r="F21" s="3">
        <v>606</v>
      </c>
      <c r="G21" s="3">
        <v>606</v>
      </c>
      <c r="H21" s="3">
        <v>582.4</v>
      </c>
      <c r="I21" s="3">
        <f t="shared" si="0"/>
        <v>96.105610561056096</v>
      </c>
      <c r="J21" s="3">
        <v>582.4</v>
      </c>
      <c r="K21" s="3">
        <f t="shared" si="1"/>
        <v>96.105610561056096</v>
      </c>
      <c r="L21" s="23" t="s">
        <v>46</v>
      </c>
    </row>
    <row r="22" spans="1:12" ht="90.75" customHeight="1" x14ac:dyDescent="0.25">
      <c r="A22" s="27">
        <v>4</v>
      </c>
      <c r="B22" s="28" t="s">
        <v>52</v>
      </c>
      <c r="C22" s="23" t="s">
        <v>25</v>
      </c>
      <c r="D22" s="3">
        <v>125300</v>
      </c>
      <c r="E22" s="4">
        <v>11644.9</v>
      </c>
      <c r="F22" s="3">
        <v>17418.400000000001</v>
      </c>
      <c r="G22" s="3">
        <v>17418.400000000001</v>
      </c>
      <c r="H22" s="3">
        <v>16739.5</v>
      </c>
      <c r="I22" s="3">
        <f t="shared" si="0"/>
        <v>96.102397464749913</v>
      </c>
      <c r="J22" s="3">
        <v>16739.5</v>
      </c>
      <c r="K22" s="3">
        <f t="shared" si="1"/>
        <v>96.102397464749913</v>
      </c>
      <c r="L22" s="23" t="s">
        <v>46</v>
      </c>
    </row>
    <row r="23" spans="1:12" ht="70.5" customHeight="1" x14ac:dyDescent="0.25">
      <c r="A23" s="27"/>
      <c r="B23" s="28"/>
      <c r="C23" s="23" t="s">
        <v>36</v>
      </c>
      <c r="D23" s="3">
        <v>7000</v>
      </c>
      <c r="E23" s="4">
        <v>5500</v>
      </c>
      <c r="F23" s="3">
        <v>1337.8</v>
      </c>
      <c r="G23" s="3">
        <v>1337.8</v>
      </c>
      <c r="H23" s="3">
        <v>988.9</v>
      </c>
      <c r="I23" s="3">
        <f t="shared" si="0"/>
        <v>73.919868440723576</v>
      </c>
      <c r="J23" s="3">
        <v>988.9</v>
      </c>
      <c r="K23" s="3">
        <f t="shared" si="1"/>
        <v>73.919868440723576</v>
      </c>
      <c r="L23" s="23" t="s">
        <v>69</v>
      </c>
    </row>
    <row r="24" spans="1:12" ht="61.5" customHeight="1" x14ac:dyDescent="0.25">
      <c r="A24" s="27"/>
      <c r="B24" s="28"/>
      <c r="C24" s="23" t="s">
        <v>33</v>
      </c>
      <c r="D24" s="3">
        <v>3000</v>
      </c>
      <c r="E24" s="4">
        <v>1000</v>
      </c>
      <c r="F24" s="3">
        <v>1564</v>
      </c>
      <c r="G24" s="3">
        <v>1564</v>
      </c>
      <c r="H24" s="3">
        <v>1473</v>
      </c>
      <c r="I24" s="3">
        <f t="shared" si="0"/>
        <v>94.181585677749354</v>
      </c>
      <c r="J24" s="3">
        <v>1473</v>
      </c>
      <c r="K24" s="3">
        <f t="shared" si="1"/>
        <v>94.181585677749354</v>
      </c>
      <c r="L24" s="23" t="s">
        <v>46</v>
      </c>
    </row>
    <row r="25" spans="1:12" ht="80.25" customHeight="1" x14ac:dyDescent="0.25">
      <c r="A25" s="35">
        <v>5</v>
      </c>
      <c r="B25" s="32" t="s">
        <v>53</v>
      </c>
      <c r="C25" s="23" t="s">
        <v>71</v>
      </c>
      <c r="D25" s="3">
        <v>11300</v>
      </c>
      <c r="E25" s="4">
        <v>7400</v>
      </c>
      <c r="F25" s="3">
        <v>9114.9</v>
      </c>
      <c r="G25" s="3">
        <v>9114.9</v>
      </c>
      <c r="H25" s="3">
        <v>8756.1</v>
      </c>
      <c r="I25" s="3">
        <f t="shared" si="0"/>
        <v>96.063588190764577</v>
      </c>
      <c r="J25" s="3">
        <v>8756.1</v>
      </c>
      <c r="K25" s="3">
        <f t="shared" si="1"/>
        <v>96.063588190764577</v>
      </c>
      <c r="L25" s="16" t="s">
        <v>46</v>
      </c>
    </row>
    <row r="26" spans="1:12" ht="63" customHeight="1" x14ac:dyDescent="0.25">
      <c r="A26" s="36"/>
      <c r="B26" s="33"/>
      <c r="C26" s="17" t="s">
        <v>26</v>
      </c>
      <c r="D26" s="3">
        <v>3567.1</v>
      </c>
      <c r="E26" s="4">
        <v>2000</v>
      </c>
      <c r="F26" s="3">
        <v>801</v>
      </c>
      <c r="G26" s="3">
        <v>801</v>
      </c>
      <c r="H26" s="3">
        <v>769.1</v>
      </c>
      <c r="I26" s="3">
        <f t="shared" si="0"/>
        <v>96.017478152309621</v>
      </c>
      <c r="J26" s="3">
        <v>769.1</v>
      </c>
      <c r="K26" s="3">
        <f t="shared" si="1"/>
        <v>96.017478152309621</v>
      </c>
      <c r="L26" s="23" t="s">
        <v>46</v>
      </c>
    </row>
    <row r="27" spans="1:12" ht="72" customHeight="1" x14ac:dyDescent="0.25">
      <c r="A27" s="36"/>
      <c r="B27" s="33"/>
      <c r="C27" s="23" t="s">
        <v>37</v>
      </c>
      <c r="D27" s="3">
        <v>7000</v>
      </c>
      <c r="E27" s="4">
        <v>7000</v>
      </c>
      <c r="F27" s="3">
        <v>1832.8</v>
      </c>
      <c r="G27" s="3">
        <v>1832.8</v>
      </c>
      <c r="H27" s="3">
        <v>1831.8</v>
      </c>
      <c r="I27" s="3">
        <f t="shared" si="0"/>
        <v>99.945438673068537</v>
      </c>
      <c r="J27" s="3">
        <v>1831.8</v>
      </c>
      <c r="K27" s="3">
        <f t="shared" si="1"/>
        <v>99.945438673068537</v>
      </c>
      <c r="L27" s="23" t="s">
        <v>46</v>
      </c>
    </row>
    <row r="28" spans="1:12" ht="94.5" customHeight="1" x14ac:dyDescent="0.25">
      <c r="A28" s="37"/>
      <c r="B28" s="34"/>
      <c r="C28" s="23" t="s">
        <v>12</v>
      </c>
      <c r="D28" s="3">
        <v>10500</v>
      </c>
      <c r="E28" s="4">
        <v>4000</v>
      </c>
      <c r="F28" s="3">
        <v>5300</v>
      </c>
      <c r="G28" s="3">
        <v>5300</v>
      </c>
      <c r="H28" s="3">
        <v>5291.9</v>
      </c>
      <c r="I28" s="3">
        <f t="shared" si="0"/>
        <v>99.84716981132074</v>
      </c>
      <c r="J28" s="3">
        <v>5291.9</v>
      </c>
      <c r="K28" s="3">
        <f t="shared" si="1"/>
        <v>99.84716981132074</v>
      </c>
      <c r="L28" s="23" t="s">
        <v>46</v>
      </c>
    </row>
    <row r="29" spans="1:12" ht="127.5" customHeight="1" x14ac:dyDescent="0.25">
      <c r="A29" s="22">
        <v>6</v>
      </c>
      <c r="B29" s="23" t="s">
        <v>54</v>
      </c>
      <c r="C29" s="17" t="s">
        <v>38</v>
      </c>
      <c r="D29" s="3">
        <v>2000</v>
      </c>
      <c r="E29" s="4">
        <v>2000</v>
      </c>
      <c r="F29" s="3">
        <v>1302.7</v>
      </c>
      <c r="G29" s="3">
        <v>1302.7</v>
      </c>
      <c r="H29" s="3">
        <v>1191.5</v>
      </c>
      <c r="I29" s="3">
        <f t="shared" si="0"/>
        <v>91.463882705150837</v>
      </c>
      <c r="J29" s="3">
        <v>1191.5</v>
      </c>
      <c r="K29" s="3">
        <f t="shared" si="1"/>
        <v>91.463882705150837</v>
      </c>
      <c r="L29" s="23" t="s">
        <v>46</v>
      </c>
    </row>
    <row r="30" spans="1:12" ht="79.5" customHeight="1" x14ac:dyDescent="0.25">
      <c r="A30" s="35">
        <v>7</v>
      </c>
      <c r="B30" s="32" t="s">
        <v>55</v>
      </c>
      <c r="C30" s="17" t="s">
        <v>19</v>
      </c>
      <c r="D30" s="3">
        <v>3399</v>
      </c>
      <c r="E30" s="4">
        <v>1000</v>
      </c>
      <c r="F30" s="3">
        <v>300</v>
      </c>
      <c r="G30" s="3">
        <v>300</v>
      </c>
      <c r="H30" s="3">
        <v>149.9</v>
      </c>
      <c r="I30" s="3">
        <f t="shared" si="0"/>
        <v>49.966666666666669</v>
      </c>
      <c r="J30" s="3">
        <v>149.9</v>
      </c>
      <c r="K30" s="3">
        <f t="shared" si="1"/>
        <v>49.966666666666669</v>
      </c>
      <c r="L30" s="23" t="s">
        <v>78</v>
      </c>
    </row>
    <row r="31" spans="1:12" ht="50.25" customHeight="1" x14ac:dyDescent="0.25">
      <c r="A31" s="36"/>
      <c r="B31" s="33"/>
      <c r="C31" s="23" t="s">
        <v>10</v>
      </c>
      <c r="D31" s="3">
        <v>6000</v>
      </c>
      <c r="E31" s="4">
        <v>2000</v>
      </c>
      <c r="F31" s="3">
        <v>2000</v>
      </c>
      <c r="G31" s="3">
        <v>2000</v>
      </c>
      <c r="H31" s="3">
        <v>1837.2</v>
      </c>
      <c r="I31" s="3">
        <f>IFERROR(H31/G31*100,0)</f>
        <v>91.86</v>
      </c>
      <c r="J31" s="3">
        <v>1837.2</v>
      </c>
      <c r="K31" s="3">
        <f t="shared" si="1"/>
        <v>91.86</v>
      </c>
      <c r="L31" s="23" t="s">
        <v>46</v>
      </c>
    </row>
    <row r="32" spans="1:12" ht="94.5" customHeight="1" x14ac:dyDescent="0.25">
      <c r="A32" s="36"/>
      <c r="B32" s="33"/>
      <c r="C32" s="23" t="s">
        <v>39</v>
      </c>
      <c r="D32" s="3">
        <v>300</v>
      </c>
      <c r="E32" s="4">
        <v>300</v>
      </c>
      <c r="F32" s="3">
        <v>300</v>
      </c>
      <c r="G32" s="3">
        <v>300</v>
      </c>
      <c r="H32" s="3">
        <v>229.1</v>
      </c>
      <c r="I32" s="3">
        <f t="shared" ref="I32:I61" si="2">IFERROR(H32/G32*100,0)</f>
        <v>76.36666666666666</v>
      </c>
      <c r="J32" s="3">
        <v>229.1</v>
      </c>
      <c r="K32" s="3">
        <f t="shared" si="1"/>
        <v>76.36666666666666</v>
      </c>
      <c r="L32" s="23" t="s">
        <v>46</v>
      </c>
    </row>
    <row r="33" spans="1:12" ht="94.5" customHeight="1" x14ac:dyDescent="0.25">
      <c r="A33" s="27">
        <v>8</v>
      </c>
      <c r="B33" s="28" t="s">
        <v>56</v>
      </c>
      <c r="C33" s="23" t="s">
        <v>4</v>
      </c>
      <c r="D33" s="3">
        <v>1660</v>
      </c>
      <c r="E33" s="4">
        <v>220</v>
      </c>
      <c r="F33" s="3">
        <v>172</v>
      </c>
      <c r="G33" s="3">
        <v>172</v>
      </c>
      <c r="H33" s="3">
        <v>171.6</v>
      </c>
      <c r="I33" s="3">
        <f t="shared" si="2"/>
        <v>99.767441860465112</v>
      </c>
      <c r="J33" s="3">
        <v>171.6</v>
      </c>
      <c r="K33" s="3">
        <f t="shared" si="1"/>
        <v>99.767441860465112</v>
      </c>
      <c r="L33" s="16" t="s">
        <v>46</v>
      </c>
    </row>
    <row r="34" spans="1:12" ht="70.5" customHeight="1" x14ac:dyDescent="0.25">
      <c r="A34" s="27"/>
      <c r="B34" s="28"/>
      <c r="C34" s="23" t="s">
        <v>3</v>
      </c>
      <c r="D34" s="3">
        <v>32590</v>
      </c>
      <c r="E34" s="4">
        <v>6170</v>
      </c>
      <c r="F34" s="3">
        <v>8119</v>
      </c>
      <c r="G34" s="3">
        <v>8119</v>
      </c>
      <c r="H34" s="3">
        <v>8095</v>
      </c>
      <c r="I34" s="3">
        <f t="shared" si="2"/>
        <v>99.704397093238086</v>
      </c>
      <c r="J34" s="3">
        <v>8095</v>
      </c>
      <c r="K34" s="3">
        <f t="shared" si="1"/>
        <v>99.704397093238086</v>
      </c>
      <c r="L34" s="23" t="s">
        <v>46</v>
      </c>
    </row>
    <row r="35" spans="1:12" ht="125.25" customHeight="1" x14ac:dyDescent="0.25">
      <c r="A35" s="27"/>
      <c r="B35" s="28"/>
      <c r="C35" s="23" t="s">
        <v>35</v>
      </c>
      <c r="D35" s="18">
        <v>220</v>
      </c>
      <c r="E35" s="19">
        <v>220</v>
      </c>
      <c r="F35" s="18">
        <v>178</v>
      </c>
      <c r="G35" s="18">
        <v>178</v>
      </c>
      <c r="H35" s="18">
        <v>177.2</v>
      </c>
      <c r="I35" s="18">
        <f t="shared" si="2"/>
        <v>99.550561797752806</v>
      </c>
      <c r="J35" s="18">
        <v>177.2</v>
      </c>
      <c r="K35" s="3">
        <f t="shared" si="1"/>
        <v>99.550561797752806</v>
      </c>
      <c r="L35" s="16" t="s">
        <v>46</v>
      </c>
    </row>
    <row r="36" spans="1:12" ht="74.25" customHeight="1" x14ac:dyDescent="0.25">
      <c r="A36" s="35">
        <v>9</v>
      </c>
      <c r="B36" s="32" t="s">
        <v>57</v>
      </c>
      <c r="C36" s="23" t="s">
        <v>37</v>
      </c>
      <c r="D36" s="18">
        <v>11766.4</v>
      </c>
      <c r="E36" s="19">
        <v>0</v>
      </c>
      <c r="F36" s="18">
        <v>41286.1</v>
      </c>
      <c r="G36" s="18">
        <v>41286.1</v>
      </c>
      <c r="H36" s="18">
        <v>9745.5</v>
      </c>
      <c r="I36" s="18">
        <f t="shared" si="2"/>
        <v>23.604796771794867</v>
      </c>
      <c r="J36" s="18">
        <v>9745.5</v>
      </c>
      <c r="K36" s="3">
        <f t="shared" si="1"/>
        <v>23.604796771794867</v>
      </c>
      <c r="L36" s="16"/>
    </row>
    <row r="37" spans="1:12" ht="37.5" x14ac:dyDescent="0.25">
      <c r="A37" s="37"/>
      <c r="B37" s="34"/>
      <c r="C37" s="23" t="s">
        <v>47</v>
      </c>
      <c r="D37" s="18">
        <v>5888.2</v>
      </c>
      <c r="E37" s="19">
        <v>0</v>
      </c>
      <c r="F37" s="18">
        <v>1204.9000000000001</v>
      </c>
      <c r="G37" s="18">
        <v>1204.9000000000001</v>
      </c>
      <c r="H37" s="18">
        <v>1204.9000000000001</v>
      </c>
      <c r="I37" s="18">
        <f t="shared" si="2"/>
        <v>100</v>
      </c>
      <c r="J37" s="18">
        <v>1204.9000000000001</v>
      </c>
      <c r="K37" s="3">
        <f t="shared" si="1"/>
        <v>100</v>
      </c>
      <c r="L37" s="16" t="s">
        <v>46</v>
      </c>
    </row>
    <row r="38" spans="1:12" ht="162" customHeight="1" x14ac:dyDescent="0.25">
      <c r="A38" s="35">
        <v>10</v>
      </c>
      <c r="B38" s="32" t="s">
        <v>58</v>
      </c>
      <c r="C38" s="23" t="s">
        <v>40</v>
      </c>
      <c r="D38" s="18">
        <v>326809.5</v>
      </c>
      <c r="E38" s="19">
        <v>80000</v>
      </c>
      <c r="F38" s="18">
        <v>97950.646240000002</v>
      </c>
      <c r="G38" s="18">
        <v>97950.646240000002</v>
      </c>
      <c r="H38" s="18">
        <v>97234.6</v>
      </c>
      <c r="I38" s="18">
        <f t="shared" si="2"/>
        <v>99.268972418777594</v>
      </c>
      <c r="J38" s="18">
        <v>97234.6</v>
      </c>
      <c r="K38" s="3">
        <f t="shared" si="1"/>
        <v>99.268972418777594</v>
      </c>
      <c r="L38" s="23" t="s">
        <v>46</v>
      </c>
    </row>
    <row r="39" spans="1:12" ht="75" x14ac:dyDescent="0.25">
      <c r="A39" s="36"/>
      <c r="B39" s="33"/>
      <c r="C39" s="23" t="s">
        <v>9</v>
      </c>
      <c r="D39" s="18"/>
      <c r="E39" s="19">
        <v>0</v>
      </c>
      <c r="F39" s="18">
        <v>1320</v>
      </c>
      <c r="G39" s="18">
        <v>1320</v>
      </c>
      <c r="H39" s="18">
        <v>0</v>
      </c>
      <c r="I39" s="18">
        <f t="shared" si="2"/>
        <v>0</v>
      </c>
      <c r="J39" s="18">
        <v>0</v>
      </c>
      <c r="K39" s="3">
        <f t="shared" si="1"/>
        <v>0</v>
      </c>
      <c r="L39" s="23"/>
    </row>
    <row r="40" spans="1:12" ht="168.75" x14ac:dyDescent="0.25">
      <c r="A40" s="37"/>
      <c r="B40" s="34"/>
      <c r="C40" s="23" t="s">
        <v>25</v>
      </c>
      <c r="D40" s="18">
        <v>10000</v>
      </c>
      <c r="E40" s="19">
        <v>0</v>
      </c>
      <c r="F40" s="18">
        <v>10000</v>
      </c>
      <c r="G40" s="18">
        <v>10000</v>
      </c>
      <c r="H40" s="18">
        <v>7760.4</v>
      </c>
      <c r="I40" s="18">
        <f t="shared" si="2"/>
        <v>77.603999999999999</v>
      </c>
      <c r="J40" s="18">
        <v>7760.4</v>
      </c>
      <c r="K40" s="3">
        <f t="shared" si="1"/>
        <v>77.603999999999999</v>
      </c>
      <c r="L40" s="23" t="s">
        <v>83</v>
      </c>
    </row>
    <row r="41" spans="1:12" ht="112.5" x14ac:dyDescent="0.25">
      <c r="A41" s="27">
        <v>11</v>
      </c>
      <c r="B41" s="28" t="s">
        <v>59</v>
      </c>
      <c r="C41" s="23" t="s">
        <v>15</v>
      </c>
      <c r="D41" s="3">
        <v>2450</v>
      </c>
      <c r="E41" s="4">
        <v>300</v>
      </c>
      <c r="F41" s="3">
        <v>300</v>
      </c>
      <c r="G41" s="3">
        <v>300</v>
      </c>
      <c r="H41" s="3">
        <v>265.39999999999998</v>
      </c>
      <c r="I41" s="3">
        <f t="shared" si="2"/>
        <v>88.466666666666654</v>
      </c>
      <c r="J41" s="3">
        <v>265.39999999999998</v>
      </c>
      <c r="K41" s="3">
        <f t="shared" si="1"/>
        <v>88.466666666666654</v>
      </c>
      <c r="L41" s="16" t="s">
        <v>81</v>
      </c>
    </row>
    <row r="42" spans="1:12" ht="187.5" x14ac:dyDescent="0.25">
      <c r="A42" s="27"/>
      <c r="B42" s="28"/>
      <c r="C42" s="23" t="s">
        <v>16</v>
      </c>
      <c r="D42" s="3">
        <v>3670</v>
      </c>
      <c r="E42" s="4">
        <v>800</v>
      </c>
      <c r="F42" s="3">
        <v>800</v>
      </c>
      <c r="G42" s="3">
        <v>800</v>
      </c>
      <c r="H42" s="3">
        <v>658.3</v>
      </c>
      <c r="I42" s="3">
        <f>IFERROR(H42/G42*100,0)</f>
        <v>82.287499999999994</v>
      </c>
      <c r="J42" s="3">
        <v>658.3</v>
      </c>
      <c r="K42" s="3">
        <f t="shared" si="1"/>
        <v>82.287499999999994</v>
      </c>
      <c r="L42" s="16" t="s">
        <v>82</v>
      </c>
    </row>
    <row r="43" spans="1:12" ht="56.25" x14ac:dyDescent="0.25">
      <c r="A43" s="27"/>
      <c r="B43" s="28"/>
      <c r="C43" s="23" t="s">
        <v>13</v>
      </c>
      <c r="D43" s="3">
        <v>2530</v>
      </c>
      <c r="E43" s="4">
        <v>400</v>
      </c>
      <c r="F43" s="3">
        <v>400</v>
      </c>
      <c r="G43" s="3">
        <v>400</v>
      </c>
      <c r="H43" s="3">
        <v>399.9</v>
      </c>
      <c r="I43" s="3">
        <f>IFERROR(H43/G43*100,0)</f>
        <v>99.974999999999994</v>
      </c>
      <c r="J43" s="3">
        <v>399.9</v>
      </c>
      <c r="K43" s="3">
        <f t="shared" si="1"/>
        <v>99.974999999999994</v>
      </c>
      <c r="L43" s="23" t="s">
        <v>46</v>
      </c>
    </row>
    <row r="44" spans="1:12" ht="112.5" x14ac:dyDescent="0.25">
      <c r="A44" s="35">
        <v>12</v>
      </c>
      <c r="B44" s="32" t="s">
        <v>60</v>
      </c>
      <c r="C44" s="23" t="s">
        <v>20</v>
      </c>
      <c r="D44" s="3">
        <v>11055</v>
      </c>
      <c r="E44" s="4">
        <v>2000</v>
      </c>
      <c r="F44" s="3">
        <v>130</v>
      </c>
      <c r="G44" s="3">
        <v>130</v>
      </c>
      <c r="H44" s="3">
        <v>70.5</v>
      </c>
      <c r="I44" s="3">
        <f t="shared" si="2"/>
        <v>54.230769230769226</v>
      </c>
      <c r="J44" s="3">
        <v>70.5</v>
      </c>
      <c r="K44" s="3">
        <f t="shared" si="1"/>
        <v>54.230769230769226</v>
      </c>
      <c r="L44" s="23" t="s">
        <v>68</v>
      </c>
    </row>
    <row r="45" spans="1:12" ht="56.25" x14ac:dyDescent="0.25">
      <c r="A45" s="36"/>
      <c r="B45" s="33"/>
      <c r="C45" s="23" t="s">
        <v>72</v>
      </c>
      <c r="D45" s="3">
        <v>12241.2</v>
      </c>
      <c r="E45" s="4">
        <v>0</v>
      </c>
      <c r="F45" s="3">
        <v>207.8</v>
      </c>
      <c r="G45" s="3">
        <v>207.8</v>
      </c>
      <c r="H45" s="3">
        <v>207.8</v>
      </c>
      <c r="I45" s="3">
        <f t="shared" si="2"/>
        <v>100</v>
      </c>
      <c r="J45" s="3">
        <v>207.8</v>
      </c>
      <c r="K45" s="3">
        <f t="shared" si="1"/>
        <v>100</v>
      </c>
      <c r="L45" s="23" t="s">
        <v>46</v>
      </c>
    </row>
    <row r="46" spans="1:12" ht="37.5" x14ac:dyDescent="0.25">
      <c r="A46" s="37"/>
      <c r="B46" s="34"/>
      <c r="C46" s="23" t="s">
        <v>2</v>
      </c>
      <c r="D46" s="3">
        <v>22000</v>
      </c>
      <c r="E46" s="4">
        <v>2300</v>
      </c>
      <c r="F46" s="3">
        <v>2714.56</v>
      </c>
      <c r="G46" s="3">
        <v>2714.56</v>
      </c>
      <c r="H46" s="3">
        <v>2570.8000000000002</v>
      </c>
      <c r="I46" s="3">
        <f t="shared" si="2"/>
        <v>94.704114110574096</v>
      </c>
      <c r="J46" s="3">
        <v>2570.8000000000002</v>
      </c>
      <c r="K46" s="3">
        <f t="shared" si="1"/>
        <v>94.704114110574096</v>
      </c>
      <c r="L46" s="16" t="s">
        <v>46</v>
      </c>
    </row>
    <row r="47" spans="1:12" ht="56.25" customHeight="1" x14ac:dyDescent="0.25">
      <c r="A47" s="35">
        <v>13</v>
      </c>
      <c r="B47" s="32" t="s">
        <v>61</v>
      </c>
      <c r="C47" s="23" t="s">
        <v>23</v>
      </c>
      <c r="D47" s="3">
        <v>13720</v>
      </c>
      <c r="E47" s="4">
        <v>3000</v>
      </c>
      <c r="F47" s="3">
        <v>3000</v>
      </c>
      <c r="G47" s="3">
        <v>3000</v>
      </c>
      <c r="H47" s="3">
        <v>3000</v>
      </c>
      <c r="I47" s="3">
        <f t="shared" si="2"/>
        <v>100</v>
      </c>
      <c r="J47" s="3">
        <v>3000</v>
      </c>
      <c r="K47" s="3">
        <f t="shared" si="1"/>
        <v>100</v>
      </c>
      <c r="L47" s="23" t="s">
        <v>46</v>
      </c>
    </row>
    <row r="48" spans="1:12" ht="135.75" customHeight="1" x14ac:dyDescent="0.25">
      <c r="A48" s="36"/>
      <c r="B48" s="33"/>
      <c r="C48" s="23" t="s">
        <v>36</v>
      </c>
      <c r="D48" s="3">
        <v>12052</v>
      </c>
      <c r="E48" s="4">
        <v>4400</v>
      </c>
      <c r="F48" s="3">
        <v>3000</v>
      </c>
      <c r="G48" s="3">
        <v>3000</v>
      </c>
      <c r="H48" s="3">
        <v>1673.5</v>
      </c>
      <c r="I48" s="3">
        <f t="shared" si="2"/>
        <v>55.783333333333331</v>
      </c>
      <c r="J48" s="3">
        <v>1673.5</v>
      </c>
      <c r="K48" s="3">
        <f t="shared" si="1"/>
        <v>55.783333333333331</v>
      </c>
      <c r="L48" s="23" t="s">
        <v>74</v>
      </c>
    </row>
    <row r="49" spans="1:12" ht="409.5" x14ac:dyDescent="0.25">
      <c r="A49" s="36"/>
      <c r="B49" s="33"/>
      <c r="C49" s="23" t="s">
        <v>21</v>
      </c>
      <c r="D49" s="3">
        <v>2950</v>
      </c>
      <c r="E49" s="4">
        <v>600</v>
      </c>
      <c r="F49" s="3">
        <v>600</v>
      </c>
      <c r="G49" s="3">
        <v>600</v>
      </c>
      <c r="H49" s="3">
        <v>508</v>
      </c>
      <c r="I49" s="3">
        <f t="shared" si="2"/>
        <v>84.666666666666671</v>
      </c>
      <c r="J49" s="3">
        <v>508</v>
      </c>
      <c r="K49" s="3">
        <f t="shared" si="1"/>
        <v>84.666666666666671</v>
      </c>
      <c r="L49" s="23" t="s">
        <v>75</v>
      </c>
    </row>
    <row r="50" spans="1:12" ht="105.75" customHeight="1" x14ac:dyDescent="0.25">
      <c r="A50" s="37"/>
      <c r="B50" s="34"/>
      <c r="C50" s="23" t="s">
        <v>24</v>
      </c>
      <c r="D50" s="3">
        <v>11820</v>
      </c>
      <c r="E50" s="4">
        <v>600</v>
      </c>
      <c r="F50" s="3">
        <v>247.2</v>
      </c>
      <c r="G50" s="3">
        <v>247.2</v>
      </c>
      <c r="H50" s="3">
        <v>139.5</v>
      </c>
      <c r="I50" s="3">
        <f t="shared" si="2"/>
        <v>56.432038834951456</v>
      </c>
      <c r="J50" s="3">
        <v>139.5</v>
      </c>
      <c r="K50" s="3">
        <f t="shared" si="1"/>
        <v>56.432038834951456</v>
      </c>
      <c r="L50" s="23" t="s">
        <v>76</v>
      </c>
    </row>
    <row r="51" spans="1:12" ht="157.5" customHeight="1" x14ac:dyDescent="0.25">
      <c r="A51" s="22">
        <v>14</v>
      </c>
      <c r="B51" s="23" t="s">
        <v>62</v>
      </c>
      <c r="C51" s="23" t="s">
        <v>9</v>
      </c>
      <c r="D51" s="3">
        <v>4600</v>
      </c>
      <c r="E51" s="4">
        <v>4249.2</v>
      </c>
      <c r="F51" s="3">
        <v>401.8</v>
      </c>
      <c r="G51" s="3">
        <v>401.8</v>
      </c>
      <c r="H51" s="3">
        <v>0</v>
      </c>
      <c r="I51" s="3">
        <f t="shared" si="2"/>
        <v>0</v>
      </c>
      <c r="J51" s="3">
        <v>0</v>
      </c>
      <c r="K51" s="3">
        <f t="shared" si="1"/>
        <v>0</v>
      </c>
      <c r="L51" s="16"/>
    </row>
    <row r="52" spans="1:12" ht="120.75" customHeight="1" x14ac:dyDescent="0.25">
      <c r="A52" s="35">
        <v>15</v>
      </c>
      <c r="B52" s="32" t="s">
        <v>67</v>
      </c>
      <c r="C52" s="23" t="s">
        <v>22</v>
      </c>
      <c r="D52" s="3">
        <v>18740</v>
      </c>
      <c r="E52" s="4">
        <v>0</v>
      </c>
      <c r="F52" s="3">
        <v>2260</v>
      </c>
      <c r="G52" s="3">
        <v>2260</v>
      </c>
      <c r="H52" s="3">
        <v>1689</v>
      </c>
      <c r="I52" s="3">
        <f t="shared" si="2"/>
        <v>74.73451327433628</v>
      </c>
      <c r="J52" s="3">
        <v>1689</v>
      </c>
      <c r="K52" s="3">
        <f t="shared" si="1"/>
        <v>74.73451327433628</v>
      </c>
      <c r="L52" s="16" t="s">
        <v>77</v>
      </c>
    </row>
    <row r="53" spans="1:12" ht="37.5" x14ac:dyDescent="0.25">
      <c r="A53" s="37"/>
      <c r="B53" s="34"/>
      <c r="C53" s="23" t="s">
        <v>73</v>
      </c>
      <c r="D53" s="3"/>
      <c r="E53" s="4">
        <v>0</v>
      </c>
      <c r="F53" s="3">
        <v>540</v>
      </c>
      <c r="G53" s="3">
        <v>540</v>
      </c>
      <c r="H53" s="3">
        <v>494.8</v>
      </c>
      <c r="I53" s="3">
        <f t="shared" si="2"/>
        <v>91.629629629629633</v>
      </c>
      <c r="J53" s="3">
        <v>494.8</v>
      </c>
      <c r="K53" s="3">
        <f t="shared" si="1"/>
        <v>91.629629629629633</v>
      </c>
      <c r="L53" s="16" t="s">
        <v>46</v>
      </c>
    </row>
    <row r="54" spans="1:12" ht="148.5" customHeight="1" x14ac:dyDescent="0.25">
      <c r="A54" s="22">
        <v>16</v>
      </c>
      <c r="B54" s="23" t="s">
        <v>63</v>
      </c>
      <c r="C54" s="23" t="s">
        <v>22</v>
      </c>
      <c r="D54" s="3">
        <v>18740</v>
      </c>
      <c r="E54" s="4">
        <v>600</v>
      </c>
      <c r="F54" s="3">
        <v>9467.4</v>
      </c>
      <c r="G54" s="3">
        <v>9467.4</v>
      </c>
      <c r="H54" s="3">
        <v>9466.4</v>
      </c>
      <c r="I54" s="3">
        <f t="shared" si="2"/>
        <v>99.989437437944957</v>
      </c>
      <c r="J54" s="3">
        <v>9466.4</v>
      </c>
      <c r="K54" s="3">
        <f t="shared" si="1"/>
        <v>99.989437437944957</v>
      </c>
      <c r="L54" s="16" t="s">
        <v>46</v>
      </c>
    </row>
    <row r="55" spans="1:12" ht="93" customHeight="1" x14ac:dyDescent="0.25">
      <c r="A55" s="35">
        <v>17</v>
      </c>
      <c r="B55" s="32" t="s">
        <v>64</v>
      </c>
      <c r="C55" s="23" t="s">
        <v>45</v>
      </c>
      <c r="D55" s="3">
        <v>2000</v>
      </c>
      <c r="E55" s="4">
        <v>0</v>
      </c>
      <c r="F55" s="3">
        <v>278.25</v>
      </c>
      <c r="G55" s="3">
        <v>278.25</v>
      </c>
      <c r="H55" s="3">
        <v>278.25</v>
      </c>
      <c r="I55" s="3">
        <f t="shared" si="2"/>
        <v>100</v>
      </c>
      <c r="J55" s="3">
        <v>278.25</v>
      </c>
      <c r="K55" s="3">
        <f t="shared" si="1"/>
        <v>100</v>
      </c>
      <c r="L55" s="23" t="s">
        <v>46</v>
      </c>
    </row>
    <row r="56" spans="1:12" ht="75" x14ac:dyDescent="0.25">
      <c r="A56" s="36"/>
      <c r="B56" s="33"/>
      <c r="C56" s="23" t="s">
        <v>44</v>
      </c>
      <c r="D56" s="3">
        <v>40000</v>
      </c>
      <c r="E56" s="4">
        <v>0</v>
      </c>
      <c r="F56" s="3">
        <v>33300</v>
      </c>
      <c r="G56" s="3">
        <v>33300</v>
      </c>
      <c r="H56" s="3">
        <v>32648.400000000001</v>
      </c>
      <c r="I56" s="3">
        <f t="shared" si="2"/>
        <v>98.043243243243253</v>
      </c>
      <c r="J56" s="3">
        <v>32648.400000000001</v>
      </c>
      <c r="K56" s="3">
        <f t="shared" si="1"/>
        <v>98.043243243243253</v>
      </c>
      <c r="L56" s="23" t="s">
        <v>46</v>
      </c>
    </row>
    <row r="57" spans="1:12" ht="70.5" customHeight="1" x14ac:dyDescent="0.25">
      <c r="A57" s="36"/>
      <c r="B57" s="33"/>
      <c r="C57" s="17" t="s">
        <v>26</v>
      </c>
      <c r="D57" s="3">
        <v>748.9</v>
      </c>
      <c r="E57" s="4">
        <v>0</v>
      </c>
      <c r="F57" s="3">
        <v>748.9</v>
      </c>
      <c r="G57" s="3">
        <v>748.9</v>
      </c>
      <c r="H57" s="3">
        <v>748.9</v>
      </c>
      <c r="I57" s="3">
        <f t="shared" si="2"/>
        <v>100</v>
      </c>
      <c r="J57" s="3">
        <v>748.9</v>
      </c>
      <c r="K57" s="3">
        <f t="shared" si="1"/>
        <v>100</v>
      </c>
      <c r="L57" s="23" t="s">
        <v>46</v>
      </c>
    </row>
    <row r="58" spans="1:12" ht="70.5" customHeight="1" x14ac:dyDescent="0.25">
      <c r="A58" s="36"/>
      <c r="B58" s="33"/>
      <c r="C58" s="23" t="s">
        <v>24</v>
      </c>
      <c r="D58" s="3">
        <v>32000</v>
      </c>
      <c r="E58" s="4">
        <v>0</v>
      </c>
      <c r="F58" s="3">
        <v>10182.799999999999</v>
      </c>
      <c r="G58" s="3">
        <v>10182.799999999999</v>
      </c>
      <c r="H58" s="3">
        <v>10182.799999999999</v>
      </c>
      <c r="I58" s="3">
        <f t="shared" si="2"/>
        <v>100</v>
      </c>
      <c r="J58" s="3">
        <v>10182.799999999999</v>
      </c>
      <c r="K58" s="3">
        <f t="shared" si="1"/>
        <v>100</v>
      </c>
      <c r="L58" s="23" t="s">
        <v>46</v>
      </c>
    </row>
    <row r="59" spans="1:12" ht="75" x14ac:dyDescent="0.25">
      <c r="A59" s="37"/>
      <c r="B59" s="34"/>
      <c r="C59" s="23" t="s">
        <v>9</v>
      </c>
      <c r="D59" s="3"/>
      <c r="E59" s="4">
        <v>0</v>
      </c>
      <c r="F59" s="3">
        <v>9580</v>
      </c>
      <c r="G59" s="3">
        <v>9580</v>
      </c>
      <c r="H59" s="3">
        <v>9428.6</v>
      </c>
      <c r="I59" s="3">
        <f t="shared" si="2"/>
        <v>98.419624217119008</v>
      </c>
      <c r="J59" s="3">
        <v>9428.6</v>
      </c>
      <c r="K59" s="3">
        <f t="shared" si="1"/>
        <v>98.419624217119008</v>
      </c>
      <c r="L59" s="23" t="s">
        <v>46</v>
      </c>
    </row>
    <row r="60" spans="1:12" ht="150" x14ac:dyDescent="0.25">
      <c r="A60" s="20">
        <v>18</v>
      </c>
      <c r="B60" s="23" t="s">
        <v>65</v>
      </c>
      <c r="C60" s="23" t="s">
        <v>41</v>
      </c>
      <c r="D60" s="3">
        <v>13690</v>
      </c>
      <c r="E60" s="4">
        <v>6000</v>
      </c>
      <c r="F60" s="3">
        <v>10400</v>
      </c>
      <c r="G60" s="3">
        <v>10400</v>
      </c>
      <c r="H60" s="3">
        <v>10154.299999999999</v>
      </c>
      <c r="I60" s="3">
        <f t="shared" si="2"/>
        <v>97.637499999999989</v>
      </c>
      <c r="J60" s="3">
        <v>10154.299999999999</v>
      </c>
      <c r="K60" s="3">
        <f t="shared" si="1"/>
        <v>97.637499999999989</v>
      </c>
      <c r="L60" s="23" t="s">
        <v>46</v>
      </c>
    </row>
    <row r="61" spans="1:12" ht="18.75" x14ac:dyDescent="0.25">
      <c r="A61" s="12" t="s">
        <v>0</v>
      </c>
      <c r="B61" s="12" t="s">
        <v>1</v>
      </c>
      <c r="C61" s="23" t="s">
        <v>0</v>
      </c>
      <c r="D61" s="4">
        <f>SUM(D5:D60)</f>
        <v>1035683.9</v>
      </c>
      <c r="E61" s="4">
        <f>SUM(E5:E60)</f>
        <v>238194.1</v>
      </c>
      <c r="F61" s="4">
        <f>SUM(F5:F60)</f>
        <v>430720.35623999999</v>
      </c>
      <c r="G61" s="4">
        <f>SUM(G5:G60)</f>
        <v>430720.35623999999</v>
      </c>
      <c r="H61" s="4">
        <f>SUM(H5:H60)</f>
        <v>381138.95000000007</v>
      </c>
      <c r="I61" s="3">
        <f t="shared" si="2"/>
        <v>88.488724639619107</v>
      </c>
      <c r="J61" s="4">
        <f>SUM(J5:J60)</f>
        <v>381138.95000000007</v>
      </c>
      <c r="K61" s="3">
        <f t="shared" si="1"/>
        <v>88.488724639619107</v>
      </c>
      <c r="L61" s="12" t="s">
        <v>0</v>
      </c>
    </row>
    <row r="62" spans="1:12" x14ac:dyDescent="0.25">
      <c r="A62" s="9"/>
      <c r="B62" s="9"/>
      <c r="C62" s="9"/>
      <c r="D62" s="9"/>
      <c r="E62" s="9"/>
      <c r="F62" s="10"/>
      <c r="G62" s="9"/>
      <c r="H62" s="9"/>
      <c r="I62" s="9"/>
      <c r="J62" s="9"/>
      <c r="K62" s="9"/>
      <c r="L62" s="11"/>
    </row>
    <row r="63" spans="1:12" x14ac:dyDescent="0.25">
      <c r="F63" s="14"/>
    </row>
    <row r="64" spans="1:12" ht="18.75" x14ac:dyDescent="0.25">
      <c r="C64" s="13"/>
      <c r="D64" s="5"/>
      <c r="E64" s="5"/>
      <c r="F64" s="14"/>
      <c r="G64" s="5"/>
    </row>
    <row r="65" spans="4:10" x14ac:dyDescent="0.25">
      <c r="D65" s="5"/>
      <c r="E65" s="5"/>
      <c r="F65" s="14"/>
    </row>
    <row r="66" spans="4:10" x14ac:dyDescent="0.25">
      <c r="D66" s="5"/>
      <c r="F66" s="14"/>
    </row>
    <row r="67" spans="4:10" x14ac:dyDescent="0.25">
      <c r="F67" s="14"/>
    </row>
    <row r="68" spans="4:10" x14ac:dyDescent="0.25">
      <c r="F68" s="14"/>
    </row>
    <row r="69" spans="4:10" x14ac:dyDescent="0.25">
      <c r="F69" s="14"/>
    </row>
    <row r="70" spans="4:10" x14ac:dyDescent="0.25">
      <c r="D70" s="5"/>
      <c r="E70" s="5"/>
      <c r="F70" s="14"/>
      <c r="G70" s="5"/>
      <c r="H70" s="5"/>
      <c r="I70" s="5"/>
      <c r="J70" s="5"/>
    </row>
    <row r="71" spans="4:10" x14ac:dyDescent="0.25">
      <c r="F71" s="14"/>
    </row>
  </sheetData>
  <autoFilter ref="A4:L61"/>
  <mergeCells count="41">
    <mergeCell ref="A55:A59"/>
    <mergeCell ref="B55:B59"/>
    <mergeCell ref="A44:A46"/>
    <mergeCell ref="B44:B46"/>
    <mergeCell ref="A47:A50"/>
    <mergeCell ref="B47:B50"/>
    <mergeCell ref="A52:A53"/>
    <mergeCell ref="B52:B53"/>
    <mergeCell ref="A36:A37"/>
    <mergeCell ref="B36:B37"/>
    <mergeCell ref="A38:A40"/>
    <mergeCell ref="B38:B40"/>
    <mergeCell ref="A41:A43"/>
    <mergeCell ref="B41:B43"/>
    <mergeCell ref="A25:A28"/>
    <mergeCell ref="B25:B28"/>
    <mergeCell ref="A30:A32"/>
    <mergeCell ref="B30:B32"/>
    <mergeCell ref="A33:A35"/>
    <mergeCell ref="B33:B35"/>
    <mergeCell ref="B5:B10"/>
    <mergeCell ref="A17:A21"/>
    <mergeCell ref="B17:B21"/>
    <mergeCell ref="A22:A24"/>
    <mergeCell ref="B22:B24"/>
    <mergeCell ref="A11:A16"/>
    <mergeCell ref="B11:B16"/>
    <mergeCell ref="A5:A10"/>
    <mergeCell ref="A1:L1"/>
    <mergeCell ref="A3:A4"/>
    <mergeCell ref="B3:B4"/>
    <mergeCell ref="C3:C4"/>
    <mergeCell ref="D3:D4"/>
    <mergeCell ref="E3:E4"/>
    <mergeCell ref="F3:F4"/>
    <mergeCell ref="G3:G4"/>
    <mergeCell ref="H3:H4"/>
    <mergeCell ref="I3:I4"/>
    <mergeCell ref="J3:J4"/>
    <mergeCell ref="K3:K4"/>
    <mergeCell ref="L3:L4"/>
  </mergeCells>
  <pageMargins left="0.23622047244094491" right="0.23622047244094491" top="0.78740157480314965" bottom="0.39370078740157483" header="0.31496062992125984" footer="0.31496062992125984"/>
  <pageSetup paperSize="9" scale="62" fitToHeight="10"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1689</vt:lpstr>
      <vt:lpstr>'1689'!Заголовки_для_друку</vt:lpstr>
      <vt:lpstr>'1689'!Область_друку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2026-02-10T12:33:44Z</dcterms:modified>
</cp:coreProperties>
</file>