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50"/>
  </bookViews>
  <sheets>
    <sheet name="01.04.2026" sheetId="7" r:id="rId1"/>
  </sheets>
  <definedNames>
    <definedName name="_xlnm._FilterDatabase" localSheetId="0" hidden="1">'01.04.2026'!$A$4:$L$47</definedName>
    <definedName name="_xlnm.Print_Titles" localSheetId="0">'01.04.2026'!$3:$4</definedName>
    <definedName name="_xlnm.Print_Area" localSheetId="0">'01.04.2026'!$A$1:$L$47</definedName>
  </definedNames>
  <calcPr calcId="152511"/>
</workbook>
</file>

<file path=xl/calcChain.xml><?xml version="1.0" encoding="utf-8"?>
<calcChain xmlns="http://schemas.openxmlformats.org/spreadsheetml/2006/main">
  <c r="K44" i="7" l="1"/>
  <c r="I44" i="7"/>
  <c r="I30" i="7" l="1"/>
  <c r="K30" i="7"/>
  <c r="I11" i="7" l="1"/>
  <c r="J47" i="7" l="1"/>
  <c r="H47" i="7"/>
  <c r="G47" i="7"/>
  <c r="F47" i="7"/>
  <c r="E47" i="7"/>
  <c r="D47" i="7"/>
  <c r="K46" i="7"/>
  <c r="I46" i="7"/>
  <c r="K45" i="7"/>
  <c r="I45" i="7"/>
  <c r="K43" i="7"/>
  <c r="I43" i="7"/>
  <c r="K42" i="7"/>
  <c r="I42" i="7"/>
  <c r="K41" i="7"/>
  <c r="I41" i="7"/>
  <c r="K40" i="7"/>
  <c r="I40" i="7"/>
  <c r="K39" i="7"/>
  <c r="I39" i="7"/>
  <c r="K38" i="7"/>
  <c r="I38" i="7"/>
  <c r="K37" i="7"/>
  <c r="I37" i="7"/>
  <c r="K36" i="7"/>
  <c r="I36" i="7"/>
  <c r="K35" i="7"/>
  <c r="I35" i="7"/>
  <c r="K34" i="7"/>
  <c r="I34" i="7"/>
  <c r="K33" i="7"/>
  <c r="I33" i="7"/>
  <c r="K32" i="7"/>
  <c r="I32" i="7"/>
  <c r="K31" i="7"/>
  <c r="I31" i="7"/>
  <c r="K29" i="7"/>
  <c r="I29" i="7"/>
  <c r="K28" i="7"/>
  <c r="I28" i="7"/>
  <c r="K27" i="7"/>
  <c r="I27" i="7"/>
  <c r="K26" i="7"/>
  <c r="I26" i="7"/>
  <c r="K25" i="7"/>
  <c r="I25" i="7"/>
  <c r="K24" i="7"/>
  <c r="I24" i="7"/>
  <c r="K23" i="7"/>
  <c r="I23" i="7"/>
  <c r="K22" i="7"/>
  <c r="I22" i="7"/>
  <c r="K21" i="7"/>
  <c r="I21" i="7"/>
  <c r="K20" i="7"/>
  <c r="I20" i="7"/>
  <c r="K19" i="7"/>
  <c r="I19" i="7"/>
  <c r="K18" i="7"/>
  <c r="I18" i="7"/>
  <c r="K17" i="7"/>
  <c r="I17" i="7"/>
  <c r="K16" i="7"/>
  <c r="I16" i="7"/>
  <c r="K15" i="7"/>
  <c r="I15" i="7"/>
  <c r="K14" i="7"/>
  <c r="I14" i="7"/>
  <c r="K13" i="7"/>
  <c r="I13" i="7"/>
  <c r="K12" i="7"/>
  <c r="I12" i="7"/>
  <c r="K11" i="7"/>
  <c r="K10" i="7"/>
  <c r="I10" i="7"/>
  <c r="K9" i="7"/>
  <c r="I9" i="7"/>
  <c r="K8" i="7"/>
  <c r="I8" i="7"/>
  <c r="K7" i="7"/>
  <c r="I7" i="7"/>
  <c r="K6" i="7"/>
  <c r="I6" i="7"/>
  <c r="K5" i="7"/>
  <c r="I5" i="7"/>
  <c r="I47" i="7" l="1"/>
  <c r="K47" i="7"/>
</calcChain>
</file>

<file path=xl/sharedStrings.xml><?xml version="1.0" encoding="utf-8"?>
<sst xmlns="http://schemas.openxmlformats.org/spreadsheetml/2006/main" count="119" uniqueCount="102">
  <si>
    <t>х</t>
  </si>
  <si>
    <t>Разом</t>
  </si>
  <si>
    <t xml:space="preserve">Департамент фінансів облдержадміністрації </t>
  </si>
  <si>
    <t>Управління екології та природних ресурсів облдержадміністрації</t>
  </si>
  <si>
    <t>Департамент регіонального розвитку облдержадміністрації</t>
  </si>
  <si>
    <t>Управління агропромислового розвитку облдержадміністрації</t>
  </si>
  <si>
    <t>Департамент комунікацій облдержадміністрації</t>
  </si>
  <si>
    <t>Комплексна програма розвитку фізичної культури і спорту Чернівецької області на 2022-2026 роки</t>
  </si>
  <si>
    <t>Управління молоді та спорту облдержадміністрації</t>
  </si>
  <si>
    <t>Управління культури облдержадміністрації</t>
  </si>
  <si>
    <t>Служба у справах дітей облдержадміністрації</t>
  </si>
  <si>
    <t>Департамент соціального захисту населення облдержадміністрації</t>
  </si>
  <si>
    <t>Департамент охорони здоров’я облдержадміністрації</t>
  </si>
  <si>
    <t>Департамент освіти і науки облдержадміністрації</t>
  </si>
  <si>
    <t>Обласна державна адміністрація</t>
  </si>
  <si>
    <t>Обласна рада</t>
  </si>
  <si>
    <t>Причини невикористання</t>
  </si>
  <si>
    <t>Найменування програм</t>
  </si>
  <si>
    <t>№     п/п</t>
  </si>
  <si>
    <t>тис.грн.</t>
  </si>
  <si>
    <t>Комплексна програма з охорони навколишнього природного середовища "Екологія" у Чернівецькій області на 2022-2026 роки</t>
  </si>
  <si>
    <t>Назва ГРК</t>
  </si>
  <si>
    <t>Департамент систем життєзабезпечення облдержадміністрації</t>
  </si>
  <si>
    <t>Регіональна програма розвитку міжнародного співробітництва Чернівецької області на 2024-2026 роки</t>
  </si>
  <si>
    <t xml:space="preserve"> Регіональна програма із забезпечення повноважень щодо управління майном спільної власності територіальних громад сіл, селищ, міст області на 2024-2026 роки</t>
  </si>
  <si>
    <t xml:space="preserve"> Регіональна програма сприяння розвитку громадянського суспільства, відзначення свят державного, регіонального, місцевого значення та здійснення представницьких, інших заходів у Чернівецькій області на 2024-2027 роки</t>
  </si>
  <si>
    <t>Регіональна програма забезпечення інформаційних потреб населення області на 2024-2027 роки</t>
  </si>
  <si>
    <t>Комплексна програма підтримки розвитку сільського господарства Чернівецької області на 2023-2027 роки</t>
  </si>
  <si>
    <t xml:space="preserve">Регіональна програма фінансової підтримки установи "Агенція регіонального розвитку Чернівецької області" на 2024-2027 роки </t>
  </si>
  <si>
    <t xml:space="preserve">Комплексна програма організації соціальної роботи та надання соціальних послуг в Чернівецькій області на 2022-2026 роки </t>
  </si>
  <si>
    <t>Управління з питань ветеранської політики Чернівецької облдержадміністрації</t>
  </si>
  <si>
    <t>Регіональна програма розвитку комунального підприємства «Дирекція з обслуговування майна спільної власності територіальних громад» на 2025-2027 роки</t>
  </si>
  <si>
    <t>Комплексна програма розвитку малого та середнього підприємництва у Чернівецькій області на 2025-2027 роки</t>
  </si>
  <si>
    <t>Регіональна програма "Діти Буковини: підтримка та розвиток сімейних форм виховання, запобігання дитячій бездоглядності на 2025-2028 роки</t>
  </si>
  <si>
    <t>Комплексна програма розвитку автомобільних доріг загального користування місцевого значення на 2025-2026 роки</t>
  </si>
  <si>
    <t>Регіональна програма інформатизації "Цифрова Буковина" на 2025-2027 роки</t>
  </si>
  <si>
    <t>Обласна комплексна програма соціальної вразливих верств населення "Турбота" на 2025-2027 роки</t>
  </si>
  <si>
    <t xml:space="preserve">  Фінансування заходів місцевих програм з обласного бюджету на 01.04.2026 року</t>
  </si>
  <si>
    <t>Передбачено програмою на 2026 рік</t>
  </si>
  <si>
    <t>Затверджено на 2026 рік</t>
  </si>
  <si>
    <t>Затверджено на 2026 рік з урахуванням змін</t>
  </si>
  <si>
    <t>Затверджено бюджетом на звітний період 2026 року</t>
  </si>
  <si>
    <t>Профінансовано за звітний період 2026 рік</t>
  </si>
  <si>
    <t>% фінансування до затвердженого плану на звітний період 2026 року</t>
  </si>
  <si>
    <t>Касові видатки за звітний період 2026 року</t>
  </si>
  <si>
    <t>% касових видатків до затвердженого плану на звітний період 2026 року</t>
  </si>
  <si>
    <t xml:space="preserve">Комплесна програма розвитку освітньої галузі Чернівецької області на 2026-2027 роки </t>
  </si>
  <si>
    <t xml:space="preserve">Комплексна програма розвитку та функціонування української мови як державної у Чернівецькій області на 2026-2027 роки </t>
  </si>
  <si>
    <t>Регіональна обласна програма "Вчитель" на 2026-2027 роки</t>
  </si>
  <si>
    <t xml:space="preserve"> Регіональна програма утвердження української національної та громадської ідентичності в Чернівецькій області на 2026 рік</t>
  </si>
  <si>
    <t>Регіональна програма підтримки обласних комунальних закладів охорони здоров’я на 2026-2028 роки</t>
  </si>
  <si>
    <t>Регіональна програма підтримки підрозділів сил оборони та безпеки на 2026-2028 роки</t>
  </si>
  <si>
    <t>Комплексна програма підтримки та інтеграції внутрішньо переміщених осіб, інших постраждалих від війни на 2026 рік</t>
  </si>
  <si>
    <t>Регіональна програма компенсації частини процентної ставки за іпотечними кредитами окремих категорій громадян у Чернівецькій області на 2026-2027 роки</t>
  </si>
  <si>
    <t>Регіональна програма розвитку культури та підтримки національних меншин (спільнот) на 2026-2027 роки</t>
  </si>
  <si>
    <t>Регіональна програма охорони та збереження об’єктів культурної спадщини Чернівецької області на 2026-2027 роки</t>
  </si>
  <si>
    <t>Регіональна програма молодіжної політики в Чернівецькій області на 2026 рік</t>
  </si>
  <si>
    <t xml:space="preserve"> Комплексна програма «Власний дім» на 2026-2027 роки</t>
  </si>
  <si>
    <t>Програма підтримки органів місцевого самоврядування Чернівецької області на 2026-2027 роки</t>
  </si>
  <si>
    <t xml:space="preserve"> Комплексна програма розвитку туризму в Чернівецькій області на 2026-2027 роки</t>
  </si>
  <si>
    <t>Департамент оборонної роботи облдержадміністрації</t>
  </si>
  <si>
    <t>Регіональна програма розвитку цивільного захисту, забезпечення пожежної безпеки та запобігання і реагування на надзвичайні ситуації в Чернівецькій області на 2024-2027 роки</t>
  </si>
  <si>
    <t>Регіональна програма підготовки громадян до національного спротиву на 2025-2027 роки</t>
  </si>
  <si>
    <t>Регіональна програма соціальної підтримки Захисників і Захисниць та членів їх сімей на 2026 рік</t>
  </si>
  <si>
    <t>Управління цифрового розвитку, цифрових трансформацій і цифровізації облдержадміністрації</t>
  </si>
  <si>
    <t>Регіональна програма профілактики правопорушень в Чернівецькій області на період 2026-2028 років</t>
  </si>
  <si>
    <t xml:space="preserve">Програма підвищення ефективності виконання повноважень органами виконавчої влади щодо реалізації державної регіональної політики та впровадження реформ у Чернівецькій обласній державній адміністрації (обласній військовій адміністрації) на 2026 рік </t>
  </si>
  <si>
    <t>Фінансування здійснюється за заявками головних розпорядників коштів. Кошти будуть використані протягом наступних кварталів згідно календарного плану.</t>
  </si>
  <si>
    <t>Станом на 31.03.2026 укладено угоди на виконання робіт. Очікуваний термін виконання - ІІ квартал 2026 року. Також кошти не використовувались через неможливість проведення у зимовий період окремих робіт пов'язаних з температурним режимом та необхідністю проведення перерахунку залишку кошторисної вартості у зв'язку із зростанням цін у порівнянні з тими, що були на момент підписання договору у 2024 році.</t>
  </si>
  <si>
    <t>Станом на 31.03.2026 укладено тендерний договір на придбання відзнак. Очікуваний термін виконання - ІІ-ІІІ квартали 2026 року.</t>
  </si>
  <si>
    <t>Станом на 31.03.2026 укладено тендерний угоди на виконання робіт. Очікуваний термін виконання - ІІ-ІІІ квартали 2026 року.</t>
  </si>
  <si>
    <t>*</t>
  </si>
  <si>
    <t>Регіональна програма фінансової підтримки та розвитку комунального підприємства "Чернівецький обласний реабілітаційно-бальнеологічний комплекс для військовослужбовців, ветеранів, членів їх сімей та постраждалих внаслідок воєнних дій" на 2024-2027 роки</t>
  </si>
  <si>
    <t>Розроблено проєкт рішення щодо внесення змін до програми, який буде розглянуто на черговій сесії обласної ради у ІІ кварталі 2026 року.</t>
  </si>
  <si>
    <t>Тривають тендерні процедури.</t>
  </si>
  <si>
    <t>Відповідно до календарного плану проведення заходів заплановано на ІІІ-IV квартали 2026 року.</t>
  </si>
  <si>
    <t>Відповідно до календарного плану проведення заходів заплановано на ІІ-IV квартали 2026 року.</t>
  </si>
  <si>
    <t>Кошти не використані у зв'язку із:
- проведенням тендерних процедур;
- затримка робіт по встановленню обладнання по ОКНП "Чернівецький обласний клінічний кардіологічний центр";
- частина коштів виділена 30.03.2026.</t>
  </si>
  <si>
    <t>Виплата допомог здійснюється по мірі звернень громадян.</t>
  </si>
  <si>
    <t>Ряд заходів перенесено на пізніший термін.</t>
  </si>
  <si>
    <t>Компенсаційні виплати здійснюються по мірі звернень громадян.</t>
  </si>
  <si>
    <t>Кошти будуть використані протягом ІІ-IV кварталів згідно календарного плану.</t>
  </si>
  <si>
    <t>У зв'язку з обмеженнями воєнного стану та зі зміною цінової політики вартість частини заходів була скоригована, що зменшило витрати на проведення заходів.</t>
  </si>
  <si>
    <t>Невикористання коштів відбулось через перенесення деяких заходів та змагань на більш пізній період та у звязку зі звітуванням за змагання, які відбулись наприкінці березня та проплатяться у квітні.</t>
  </si>
  <si>
    <t>У звітному періоді вартість частини заходів була скоригована, що зменшило витрати на проведення.</t>
  </si>
  <si>
    <t>Триває підготовка документації для проведення тендерних процедур.</t>
  </si>
  <si>
    <t>У зв'язку із застосуванням графіків погодинного відключення електроенергії окремі заходи перенесені на наступні періоди.</t>
  </si>
  <si>
    <t>Заходи перенесені на наступні періоди.</t>
  </si>
  <si>
    <t>За напрямком, що передбачає підтримку видання творів місцевих авторів відбувається акумуляція коштів для фінансування одержувачам. Наразі триває збір заявок.</t>
  </si>
  <si>
    <t>Фінансування програми здійснюється відповідно до заявок та укладених кредитних договорів а також при наявності співфінансування з місцевих бюджетів.</t>
  </si>
  <si>
    <t>Фінансування програми здійснюється відповідно до поданих заявоксуб'єктами господарювання.</t>
  </si>
  <si>
    <t>Триває процес формування переліку на фінансування природоохоронних заходів з обласного фонду охорони навколишнього природного середовища.</t>
  </si>
  <si>
    <t>Виплата допомог здійснюється по мірі звернень ветеранів та членів їх сімей.</t>
  </si>
  <si>
    <t>Кошти не використані у зв'язку з організаційними та нормативними ричинами. Зокрема, засідання робочих груп не проводились через необхідність приведення нормативно-правових актів Чернівецької обласної державної адміністрації (обласної військової адміністрації) у відповідність до вимог чинного законодавства України, а також через перебування на завершальному етапі розпробки порядків використання коштів за окремими напрямами.</t>
  </si>
  <si>
    <t>Кошти не використані у зв'язку із залежністю туристичної галузі від погодніх умов. На 2026 рік серед основних заходів програми є знакування та маркування туристичних маршрутів, встановлення туристично-інформаційних вказівників, проведення рекламно-інформаційних турів, виставок. Всі ці заходи потребують більш теплих погодніх умов.</t>
  </si>
  <si>
    <t>Кошти не викоритсані в повному обсязі через отримання рахунків на відшкодування комунальних послуг у квітні 2026 року.</t>
  </si>
  <si>
    <t>Заходи перенесені на наступний квартал.</t>
  </si>
  <si>
    <t>Виконання заходів перенесено на наступні квартали.</t>
  </si>
  <si>
    <t>Виконання заходів програми перенесено на наступні квартали.</t>
  </si>
  <si>
    <t>Кошти не використані у зв'язку з проведенням тендерних процедур та оформленням договорів на комунальні послуги для функціонування комунальної установи "Чернівецький обласний центр підготовки громадян до національного спротиву".</t>
  </si>
  <si>
    <t>Кошти не викоритстані у зв'язку із мобілізацією працівників ТОВ "МЕТЕОР АЙТІ", які мали виконувати загально-будівельні роботи та оформлення допусків до державної таємниці нових працівників.</t>
  </si>
  <si>
    <t>Оплата за перевезення здійснюється після отримання актів про надання послуг з перевезення військовослужбовців.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</si>
</sst>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 applyFill="1"/>
    <xf numFmtId="0" fontId="4" fillId="0" borderId="0" xfId="1" applyFont="1" applyFill="1" applyAlignment="1">
      <alignment horizontal="right"/>
    </xf>
    <xf numFmtId="164" fontId="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8" fillId="0" borderId="5" xfId="1" applyFont="1" applyFill="1" applyBorder="1" applyAlignment="1">
      <alignment vertical="center" wrapText="1"/>
    </xf>
    <xf numFmtId="0" fontId="8" fillId="0" borderId="0" xfId="1" applyFont="1" applyFill="1" applyAlignment="1">
      <alignment horizontal="right"/>
    </xf>
    <xf numFmtId="0" fontId="9" fillId="0" borderId="0" xfId="0" applyFont="1" applyFill="1"/>
    <xf numFmtId="164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zoomScale="85" zoomScaleNormal="85" zoomScaleSheetLayoutView="58" zoomScalePageLayoutView="4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3" sqref="A3:XFD4"/>
    </sheetView>
  </sheetViews>
  <sheetFormatPr defaultColWidth="8.85546875" defaultRowHeight="15" x14ac:dyDescent="0.25"/>
  <cols>
    <col min="1" max="1" width="6.7109375" style="1" customWidth="1"/>
    <col min="2" max="2" width="20.28515625" style="1" customWidth="1"/>
    <col min="3" max="3" width="57.28515625" style="1" customWidth="1"/>
    <col min="4" max="4" width="20" style="1" customWidth="1"/>
    <col min="5" max="10" width="20.140625" style="1" customWidth="1"/>
    <col min="11" max="11" width="21.5703125" style="1" customWidth="1"/>
    <col min="12" max="12" width="58.85546875" style="6" customWidth="1"/>
    <col min="13" max="16384" width="8.85546875" style="1"/>
  </cols>
  <sheetData>
    <row r="1" spans="1:12" ht="57.6" customHeight="1" x14ac:dyDescent="0.25">
      <c r="A1" s="20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55.15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/>
      <c r="L2" s="2" t="s">
        <v>19</v>
      </c>
    </row>
    <row r="3" spans="1:12" ht="45.75" customHeight="1" x14ac:dyDescent="0.25">
      <c r="A3" s="22" t="s">
        <v>18</v>
      </c>
      <c r="B3" s="23" t="s">
        <v>21</v>
      </c>
      <c r="C3" s="24" t="s">
        <v>17</v>
      </c>
      <c r="D3" s="29" t="s">
        <v>38</v>
      </c>
      <c r="E3" s="25" t="s">
        <v>39</v>
      </c>
      <c r="F3" s="25" t="s">
        <v>40</v>
      </c>
      <c r="G3" s="25" t="s">
        <v>41</v>
      </c>
      <c r="H3" s="25" t="s">
        <v>42</v>
      </c>
      <c r="I3" s="23" t="s">
        <v>43</v>
      </c>
      <c r="J3" s="25" t="s">
        <v>44</v>
      </c>
      <c r="K3" s="23" t="s">
        <v>45</v>
      </c>
      <c r="L3" s="23" t="s">
        <v>16</v>
      </c>
    </row>
    <row r="4" spans="1:12" ht="45.75" customHeight="1" x14ac:dyDescent="0.25">
      <c r="A4" s="22"/>
      <c r="B4" s="23"/>
      <c r="C4" s="24"/>
      <c r="D4" s="30"/>
      <c r="E4" s="25"/>
      <c r="F4" s="25"/>
      <c r="G4" s="25"/>
      <c r="H4" s="25"/>
      <c r="I4" s="23"/>
      <c r="J4" s="25"/>
      <c r="K4" s="23"/>
      <c r="L4" s="23"/>
    </row>
    <row r="5" spans="1:12" ht="56.25" x14ac:dyDescent="0.25">
      <c r="A5" s="31">
        <v>1</v>
      </c>
      <c r="B5" s="26" t="s">
        <v>15</v>
      </c>
      <c r="C5" s="19" t="s">
        <v>26</v>
      </c>
      <c r="D5" s="3">
        <v>750</v>
      </c>
      <c r="E5" s="4">
        <v>60</v>
      </c>
      <c r="F5" s="3">
        <v>60</v>
      </c>
      <c r="G5" s="3"/>
      <c r="H5" s="3"/>
      <c r="I5" s="3">
        <f t="shared" ref="I5:I23" si="0">IFERROR(H5/G5*100,0)</f>
        <v>0</v>
      </c>
      <c r="J5" s="3"/>
      <c r="K5" s="3">
        <f t="shared" ref="K5:K23" si="1">IFERROR(J5/G5*100,0)</f>
        <v>0</v>
      </c>
      <c r="L5" s="19" t="s">
        <v>98</v>
      </c>
    </row>
    <row r="6" spans="1:12" ht="75" x14ac:dyDescent="0.25">
      <c r="A6" s="32"/>
      <c r="B6" s="27"/>
      <c r="C6" s="19" t="s">
        <v>24</v>
      </c>
      <c r="D6" s="3">
        <v>500</v>
      </c>
      <c r="E6" s="4">
        <v>150</v>
      </c>
      <c r="F6" s="3">
        <v>150</v>
      </c>
      <c r="G6" s="3">
        <v>90</v>
      </c>
      <c r="H6" s="3"/>
      <c r="I6" s="3">
        <f t="shared" si="0"/>
        <v>0</v>
      </c>
      <c r="J6" s="3"/>
      <c r="K6" s="3">
        <f t="shared" si="1"/>
        <v>0</v>
      </c>
      <c r="L6" s="19" t="s">
        <v>67</v>
      </c>
    </row>
    <row r="7" spans="1:12" ht="112.5" x14ac:dyDescent="0.25">
      <c r="A7" s="32"/>
      <c r="B7" s="27"/>
      <c r="C7" s="19" t="s">
        <v>25</v>
      </c>
      <c r="D7" s="3">
        <v>2130</v>
      </c>
      <c r="E7" s="4">
        <v>840</v>
      </c>
      <c r="F7" s="3">
        <v>840</v>
      </c>
      <c r="G7" s="3">
        <v>495</v>
      </c>
      <c r="H7" s="3">
        <v>113.1</v>
      </c>
      <c r="I7" s="3">
        <f t="shared" si="0"/>
        <v>22.848484848484848</v>
      </c>
      <c r="J7" s="3">
        <v>113.1</v>
      </c>
      <c r="K7" s="3">
        <f t="shared" si="1"/>
        <v>22.848484848484848</v>
      </c>
      <c r="L7" s="19" t="s">
        <v>69</v>
      </c>
    </row>
    <row r="8" spans="1:12" ht="56.25" x14ac:dyDescent="0.25">
      <c r="A8" s="32"/>
      <c r="B8" s="27"/>
      <c r="C8" s="19" t="s">
        <v>23</v>
      </c>
      <c r="D8" s="3">
        <v>1500</v>
      </c>
      <c r="E8" s="4">
        <v>200</v>
      </c>
      <c r="F8" s="3">
        <v>200</v>
      </c>
      <c r="G8" s="3">
        <v>145</v>
      </c>
      <c r="H8" s="3"/>
      <c r="I8" s="3">
        <f t="shared" si="0"/>
        <v>0</v>
      </c>
      <c r="J8" s="3"/>
      <c r="K8" s="3">
        <f t="shared" si="1"/>
        <v>0</v>
      </c>
      <c r="L8" s="19" t="s">
        <v>70</v>
      </c>
    </row>
    <row r="9" spans="1:12" ht="187.5" x14ac:dyDescent="0.25">
      <c r="A9" s="32"/>
      <c r="B9" s="27"/>
      <c r="C9" s="19" t="s">
        <v>31</v>
      </c>
      <c r="D9" s="3">
        <v>21100</v>
      </c>
      <c r="E9" s="4">
        <v>16050</v>
      </c>
      <c r="F9" s="3">
        <v>16050</v>
      </c>
      <c r="G9" s="3">
        <v>5650</v>
      </c>
      <c r="H9" s="3">
        <v>2114.5</v>
      </c>
      <c r="I9" s="3">
        <f t="shared" si="0"/>
        <v>37.424778761061944</v>
      </c>
      <c r="J9" s="3">
        <v>2114.5</v>
      </c>
      <c r="K9" s="3">
        <f t="shared" si="1"/>
        <v>37.424778761061944</v>
      </c>
      <c r="L9" s="19" t="s">
        <v>68</v>
      </c>
    </row>
    <row r="10" spans="1:12" ht="131.25" x14ac:dyDescent="0.25">
      <c r="A10" s="33"/>
      <c r="B10" s="28"/>
      <c r="C10" s="19" t="s">
        <v>72</v>
      </c>
      <c r="D10" s="3">
        <v>2800</v>
      </c>
      <c r="E10" s="4">
        <v>1400</v>
      </c>
      <c r="F10" s="3">
        <v>1400</v>
      </c>
      <c r="G10" s="3">
        <v>420</v>
      </c>
      <c r="H10" s="3">
        <v>203.2</v>
      </c>
      <c r="I10" s="3">
        <f t="shared" si="0"/>
        <v>48.38095238095238</v>
      </c>
      <c r="J10" s="3">
        <v>203.2</v>
      </c>
      <c r="K10" s="3">
        <f t="shared" si="1"/>
        <v>48.38095238095238</v>
      </c>
      <c r="L10" s="19" t="s">
        <v>73</v>
      </c>
    </row>
    <row r="11" spans="1:12" ht="112.5" x14ac:dyDescent="0.25">
      <c r="A11" s="34">
        <v>2</v>
      </c>
      <c r="B11" s="17" t="s">
        <v>14</v>
      </c>
      <c r="C11" s="19" t="s">
        <v>25</v>
      </c>
      <c r="D11" s="3">
        <v>1700</v>
      </c>
      <c r="E11" s="4">
        <v>1000</v>
      </c>
      <c r="F11" s="3">
        <v>1000</v>
      </c>
      <c r="G11" s="3">
        <v>340</v>
      </c>
      <c r="H11" s="3">
        <v>29.8</v>
      </c>
      <c r="I11" s="3">
        <f t="shared" si="0"/>
        <v>8.764705882352942</v>
      </c>
      <c r="J11" s="3">
        <v>26.9</v>
      </c>
      <c r="K11" s="3">
        <f t="shared" si="1"/>
        <v>7.9117647058823533</v>
      </c>
      <c r="L11" s="19" t="s">
        <v>74</v>
      </c>
    </row>
    <row r="12" spans="1:12" ht="37.5" customHeight="1" x14ac:dyDescent="0.25">
      <c r="A12" s="31">
        <v>3</v>
      </c>
      <c r="B12" s="26" t="s">
        <v>13</v>
      </c>
      <c r="C12" s="19" t="s">
        <v>48</v>
      </c>
      <c r="D12" s="3">
        <v>1800</v>
      </c>
      <c r="E12" s="4">
        <v>1390</v>
      </c>
      <c r="F12" s="3">
        <v>1390</v>
      </c>
      <c r="G12" s="3">
        <v>600</v>
      </c>
      <c r="H12" s="3">
        <v>261.2</v>
      </c>
      <c r="I12" s="3">
        <f t="shared" si="0"/>
        <v>43.533333333333331</v>
      </c>
      <c r="J12" s="3">
        <v>260.3</v>
      </c>
      <c r="K12" s="3">
        <f t="shared" si="1"/>
        <v>43.383333333333333</v>
      </c>
      <c r="L12" s="19" t="s">
        <v>75</v>
      </c>
    </row>
    <row r="13" spans="1:12" ht="56.25" x14ac:dyDescent="0.25">
      <c r="A13" s="32"/>
      <c r="B13" s="27"/>
      <c r="C13" s="19" t="s">
        <v>46</v>
      </c>
      <c r="D13" s="3">
        <v>17300</v>
      </c>
      <c r="E13" s="4">
        <v>11380</v>
      </c>
      <c r="F13" s="3">
        <v>11380</v>
      </c>
      <c r="G13" s="3">
        <v>2512.6999999999998</v>
      </c>
      <c r="H13" s="3">
        <v>1960</v>
      </c>
      <c r="I13" s="3">
        <f t="shared" si="0"/>
        <v>78.003740995741637</v>
      </c>
      <c r="J13" s="3">
        <v>1952.4</v>
      </c>
      <c r="K13" s="3">
        <f t="shared" si="1"/>
        <v>77.701277510247948</v>
      </c>
      <c r="L13" s="19" t="s">
        <v>76</v>
      </c>
    </row>
    <row r="14" spans="1:12" ht="75" x14ac:dyDescent="0.25">
      <c r="A14" s="32"/>
      <c r="B14" s="27"/>
      <c r="C14" s="19" t="s">
        <v>47</v>
      </c>
      <c r="D14" s="3">
        <v>550</v>
      </c>
      <c r="E14" s="4">
        <v>150</v>
      </c>
      <c r="F14" s="3">
        <v>150</v>
      </c>
      <c r="G14" s="3">
        <v>50</v>
      </c>
      <c r="H14" s="3">
        <v>10</v>
      </c>
      <c r="I14" s="3">
        <f t="shared" si="0"/>
        <v>20</v>
      </c>
      <c r="J14" s="3">
        <v>8.6</v>
      </c>
      <c r="K14" s="3">
        <f t="shared" si="1"/>
        <v>17.2</v>
      </c>
      <c r="L14" s="19" t="s">
        <v>75</v>
      </c>
    </row>
    <row r="15" spans="1:12" ht="56.25" x14ac:dyDescent="0.25">
      <c r="A15" s="32"/>
      <c r="B15" s="27"/>
      <c r="C15" s="17" t="s">
        <v>49</v>
      </c>
      <c r="D15" s="3">
        <v>1245</v>
      </c>
      <c r="E15" s="4">
        <v>870</v>
      </c>
      <c r="F15" s="3">
        <v>870</v>
      </c>
      <c r="G15" s="3">
        <v>425</v>
      </c>
      <c r="H15" s="3">
        <v>40</v>
      </c>
      <c r="I15" s="3">
        <f t="shared" si="0"/>
        <v>9.4117647058823533</v>
      </c>
      <c r="J15" s="3">
        <v>40</v>
      </c>
      <c r="K15" s="3">
        <f t="shared" si="1"/>
        <v>9.4117647058823533</v>
      </c>
      <c r="L15" s="19" t="s">
        <v>75</v>
      </c>
    </row>
    <row r="16" spans="1:12" ht="112.5" x14ac:dyDescent="0.25">
      <c r="A16" s="23">
        <v>4</v>
      </c>
      <c r="B16" s="24" t="s">
        <v>12</v>
      </c>
      <c r="C16" s="19" t="s">
        <v>50</v>
      </c>
      <c r="D16" s="3">
        <v>102100</v>
      </c>
      <c r="E16" s="4">
        <v>26193.599999999999</v>
      </c>
      <c r="F16" s="3">
        <v>30516.6</v>
      </c>
      <c r="G16" s="3">
        <v>19239.400000000001</v>
      </c>
      <c r="H16" s="3">
        <v>4717.3</v>
      </c>
      <c r="I16" s="3">
        <f t="shared" si="0"/>
        <v>24.5189558925954</v>
      </c>
      <c r="J16" s="3">
        <v>4675</v>
      </c>
      <c r="K16" s="3">
        <f t="shared" si="1"/>
        <v>24.299094566358619</v>
      </c>
      <c r="L16" s="19" t="s">
        <v>77</v>
      </c>
    </row>
    <row r="17" spans="1:12" ht="37.5" x14ac:dyDescent="0.25">
      <c r="A17" s="23"/>
      <c r="B17" s="24"/>
      <c r="C17" s="19" t="s">
        <v>51</v>
      </c>
      <c r="D17" s="3">
        <v>3000</v>
      </c>
      <c r="E17" s="4">
        <v>1700</v>
      </c>
      <c r="F17" s="3">
        <v>1700</v>
      </c>
      <c r="G17" s="3">
        <v>593</v>
      </c>
      <c r="H17" s="3">
        <v>583.4</v>
      </c>
      <c r="I17" s="3">
        <f t="shared" si="0"/>
        <v>98.38111298482292</v>
      </c>
      <c r="J17" s="3">
        <v>583.20000000000005</v>
      </c>
      <c r="K17" s="3">
        <f t="shared" si="1"/>
        <v>98.34738617200675</v>
      </c>
      <c r="L17" s="19" t="s">
        <v>71</v>
      </c>
    </row>
    <row r="18" spans="1:12" ht="75" customHeight="1" x14ac:dyDescent="0.25">
      <c r="A18" s="31">
        <v>5</v>
      </c>
      <c r="B18" s="26" t="s">
        <v>11</v>
      </c>
      <c r="C18" s="19" t="s">
        <v>36</v>
      </c>
      <c r="D18" s="3">
        <v>12100</v>
      </c>
      <c r="E18" s="4">
        <v>9400</v>
      </c>
      <c r="F18" s="3">
        <v>9400</v>
      </c>
      <c r="G18" s="3">
        <v>1085.9000000000001</v>
      </c>
      <c r="H18" s="3">
        <v>303.8</v>
      </c>
      <c r="I18" s="3">
        <f t="shared" si="0"/>
        <v>27.976793443226818</v>
      </c>
      <c r="J18" s="3">
        <v>298.10000000000002</v>
      </c>
      <c r="K18" s="3">
        <f t="shared" si="1"/>
        <v>27.451883230500044</v>
      </c>
      <c r="L18" s="15" t="s">
        <v>78</v>
      </c>
    </row>
    <row r="19" spans="1:12" ht="56.25" x14ac:dyDescent="0.25">
      <c r="A19" s="32"/>
      <c r="B19" s="27"/>
      <c r="C19" s="35" t="s">
        <v>29</v>
      </c>
      <c r="D19" s="3">
        <v>4770</v>
      </c>
      <c r="E19" s="4">
        <v>3000</v>
      </c>
      <c r="F19" s="3">
        <v>3000</v>
      </c>
      <c r="G19" s="3">
        <v>31</v>
      </c>
      <c r="H19" s="3">
        <v>21.8</v>
      </c>
      <c r="I19" s="3">
        <f t="shared" si="0"/>
        <v>70.322580645161295</v>
      </c>
      <c r="J19" s="3">
        <v>21.4</v>
      </c>
      <c r="K19" s="3">
        <f t="shared" si="1"/>
        <v>69.032258064516128</v>
      </c>
      <c r="L19" s="19" t="s">
        <v>79</v>
      </c>
    </row>
    <row r="20" spans="1:12" ht="56.25" x14ac:dyDescent="0.25">
      <c r="A20" s="32"/>
      <c r="B20" s="27"/>
      <c r="C20" s="19" t="s">
        <v>52</v>
      </c>
      <c r="D20" s="3">
        <v>13100</v>
      </c>
      <c r="E20" s="4">
        <v>4000</v>
      </c>
      <c r="F20" s="3">
        <v>4000</v>
      </c>
      <c r="G20" s="3">
        <v>994</v>
      </c>
      <c r="H20" s="3">
        <v>919.7</v>
      </c>
      <c r="I20" s="3">
        <f t="shared" si="0"/>
        <v>92.525150905432596</v>
      </c>
      <c r="J20" s="3">
        <v>919.7</v>
      </c>
      <c r="K20" s="3">
        <f t="shared" si="1"/>
        <v>92.525150905432596</v>
      </c>
      <c r="L20" s="19" t="s">
        <v>71</v>
      </c>
    </row>
    <row r="21" spans="1:12" ht="75" x14ac:dyDescent="0.25">
      <c r="A21" s="33"/>
      <c r="B21" s="28"/>
      <c r="C21" s="19" t="s">
        <v>53</v>
      </c>
      <c r="D21" s="3">
        <v>6000</v>
      </c>
      <c r="E21" s="4">
        <v>5000</v>
      </c>
      <c r="F21" s="3">
        <v>5000</v>
      </c>
      <c r="G21" s="3">
        <v>950</v>
      </c>
      <c r="H21" s="3">
        <v>310.8</v>
      </c>
      <c r="I21" s="3">
        <f t="shared" si="0"/>
        <v>32.715789473684211</v>
      </c>
      <c r="J21" s="3">
        <v>310.8</v>
      </c>
      <c r="K21" s="3">
        <f t="shared" si="1"/>
        <v>32.715789473684211</v>
      </c>
      <c r="L21" s="19" t="s">
        <v>80</v>
      </c>
    </row>
    <row r="22" spans="1:12" ht="75" x14ac:dyDescent="0.25">
      <c r="A22" s="16">
        <v>6</v>
      </c>
      <c r="B22" s="19" t="s">
        <v>10</v>
      </c>
      <c r="C22" s="35" t="s">
        <v>33</v>
      </c>
      <c r="D22" s="3">
        <v>2735</v>
      </c>
      <c r="E22" s="4">
        <v>800</v>
      </c>
      <c r="F22" s="3">
        <v>800</v>
      </c>
      <c r="G22" s="3">
        <v>170</v>
      </c>
      <c r="H22" s="3"/>
      <c r="I22" s="3">
        <f t="shared" si="0"/>
        <v>0</v>
      </c>
      <c r="J22" s="3"/>
      <c r="K22" s="3">
        <f t="shared" si="1"/>
        <v>0</v>
      </c>
      <c r="L22" s="19" t="s">
        <v>97</v>
      </c>
    </row>
    <row r="23" spans="1:12" ht="56.25" x14ac:dyDescent="0.25">
      <c r="A23" s="31">
        <v>7</v>
      </c>
      <c r="B23" s="26" t="s">
        <v>9</v>
      </c>
      <c r="C23" s="35" t="s">
        <v>55</v>
      </c>
      <c r="D23" s="3">
        <v>1000</v>
      </c>
      <c r="E23" s="4">
        <v>1000</v>
      </c>
      <c r="F23" s="3">
        <v>1000</v>
      </c>
      <c r="G23" s="3">
        <v>270</v>
      </c>
      <c r="H23" s="3">
        <v>100</v>
      </c>
      <c r="I23" s="3">
        <f t="shared" si="0"/>
        <v>37.037037037037038</v>
      </c>
      <c r="J23" s="3"/>
      <c r="K23" s="3">
        <f t="shared" si="1"/>
        <v>0</v>
      </c>
      <c r="L23" s="19" t="s">
        <v>81</v>
      </c>
    </row>
    <row r="24" spans="1:12" ht="56.25" x14ac:dyDescent="0.25">
      <c r="A24" s="32"/>
      <c r="B24" s="27"/>
      <c r="C24" s="19" t="s">
        <v>54</v>
      </c>
      <c r="D24" s="3">
        <v>2651.1</v>
      </c>
      <c r="E24" s="4">
        <v>2651.1</v>
      </c>
      <c r="F24" s="3">
        <v>2651.1</v>
      </c>
      <c r="G24" s="3">
        <v>400</v>
      </c>
      <c r="H24" s="3">
        <v>146.19999999999999</v>
      </c>
      <c r="I24" s="3">
        <f>IFERROR(H24/G24*100,0)</f>
        <v>36.549999999999997</v>
      </c>
      <c r="J24" s="3">
        <v>116.8</v>
      </c>
      <c r="K24" s="3">
        <f>IFERROR(J24/G24*100,0)</f>
        <v>29.2</v>
      </c>
      <c r="L24" s="19" t="s">
        <v>81</v>
      </c>
    </row>
    <row r="25" spans="1:12" ht="75" x14ac:dyDescent="0.25">
      <c r="A25" s="23">
        <v>8</v>
      </c>
      <c r="B25" s="24" t="s">
        <v>8</v>
      </c>
      <c r="C25" s="19" t="s">
        <v>56</v>
      </c>
      <c r="D25" s="3">
        <v>240</v>
      </c>
      <c r="E25" s="4">
        <v>240</v>
      </c>
      <c r="F25" s="3">
        <v>240</v>
      </c>
      <c r="G25" s="3">
        <v>35</v>
      </c>
      <c r="H25" s="3">
        <v>17.100000000000001</v>
      </c>
      <c r="I25" s="3">
        <f t="shared" ref="I25:I47" si="2">IFERROR(H25/G25*100,0)</f>
        <v>48.857142857142861</v>
      </c>
      <c r="J25" s="3">
        <v>17.100000000000001</v>
      </c>
      <c r="K25" s="3">
        <f t="shared" ref="K25:K47" si="3">IFERROR(J25/G25*100,0)</f>
        <v>48.857142857142861</v>
      </c>
      <c r="L25" s="15" t="s">
        <v>82</v>
      </c>
    </row>
    <row r="26" spans="1:12" ht="93.75" x14ac:dyDescent="0.25">
      <c r="A26" s="23"/>
      <c r="B26" s="24"/>
      <c r="C26" s="19" t="s">
        <v>7</v>
      </c>
      <c r="D26" s="3">
        <v>35395</v>
      </c>
      <c r="E26" s="4">
        <v>8580</v>
      </c>
      <c r="F26" s="3">
        <v>8580</v>
      </c>
      <c r="G26" s="3">
        <v>2212.1</v>
      </c>
      <c r="H26" s="3">
        <v>1369.2</v>
      </c>
      <c r="I26" s="3">
        <f t="shared" si="2"/>
        <v>61.895935988427283</v>
      </c>
      <c r="J26" s="3">
        <v>1355.2</v>
      </c>
      <c r="K26" s="3">
        <f t="shared" si="3"/>
        <v>61.263053207359533</v>
      </c>
      <c r="L26" s="19" t="s">
        <v>83</v>
      </c>
    </row>
    <row r="27" spans="1:12" ht="56.25" x14ac:dyDescent="0.25">
      <c r="A27" s="23"/>
      <c r="B27" s="24"/>
      <c r="C27" s="19" t="s">
        <v>49</v>
      </c>
      <c r="D27" s="36">
        <v>240</v>
      </c>
      <c r="E27" s="37">
        <v>240</v>
      </c>
      <c r="F27" s="36">
        <v>240</v>
      </c>
      <c r="G27" s="36">
        <v>10</v>
      </c>
      <c r="H27" s="36">
        <v>6.5</v>
      </c>
      <c r="I27" s="36">
        <f t="shared" si="2"/>
        <v>65</v>
      </c>
      <c r="J27" s="36">
        <v>6.5</v>
      </c>
      <c r="K27" s="36">
        <f t="shared" si="3"/>
        <v>65</v>
      </c>
      <c r="L27" s="15" t="s">
        <v>84</v>
      </c>
    </row>
    <row r="28" spans="1:12" ht="112.5" customHeight="1" x14ac:dyDescent="0.25">
      <c r="A28" s="31">
        <v>9</v>
      </c>
      <c r="B28" s="26" t="s">
        <v>22</v>
      </c>
      <c r="C28" s="19" t="s">
        <v>34</v>
      </c>
      <c r="D28" s="36">
        <v>317188.5</v>
      </c>
      <c r="E28" s="37">
        <v>80000</v>
      </c>
      <c r="F28" s="36">
        <v>81030</v>
      </c>
      <c r="G28" s="36">
        <v>16030</v>
      </c>
      <c r="H28" s="36">
        <v>14963.9</v>
      </c>
      <c r="I28" s="36">
        <f t="shared" si="2"/>
        <v>93.349344978165931</v>
      </c>
      <c r="J28" s="36">
        <v>14851.8</v>
      </c>
      <c r="K28" s="36">
        <f t="shared" si="3"/>
        <v>92.650031191515907</v>
      </c>
      <c r="L28" s="19" t="s">
        <v>71</v>
      </c>
    </row>
    <row r="29" spans="1:12" ht="56.25" x14ac:dyDescent="0.25">
      <c r="A29" s="33"/>
      <c r="B29" s="28"/>
      <c r="C29" s="19" t="s">
        <v>50</v>
      </c>
      <c r="D29" s="36">
        <v>88700</v>
      </c>
      <c r="E29" s="37">
        <v>118.33799999999999</v>
      </c>
      <c r="F29" s="36">
        <v>118.33799999999999</v>
      </c>
      <c r="G29" s="36">
        <v>118.33799999999999</v>
      </c>
      <c r="H29" s="36"/>
      <c r="I29" s="36">
        <f t="shared" si="2"/>
        <v>0</v>
      </c>
      <c r="J29" s="36"/>
      <c r="K29" s="36">
        <f t="shared" si="3"/>
        <v>0</v>
      </c>
      <c r="L29" s="19" t="s">
        <v>85</v>
      </c>
    </row>
    <row r="30" spans="1:12" ht="150" x14ac:dyDescent="0.25">
      <c r="A30" s="38">
        <v>10</v>
      </c>
      <c r="B30" s="18" t="s">
        <v>64</v>
      </c>
      <c r="C30" s="19" t="s">
        <v>35</v>
      </c>
      <c r="D30" s="36">
        <v>8000</v>
      </c>
      <c r="E30" s="37"/>
      <c r="F30" s="36">
        <v>792.9</v>
      </c>
      <c r="G30" s="36">
        <v>792.9</v>
      </c>
      <c r="H30" s="36">
        <v>792.9</v>
      </c>
      <c r="I30" s="36">
        <f t="shared" si="2"/>
        <v>100</v>
      </c>
      <c r="J30" s="36">
        <v>792.9</v>
      </c>
      <c r="K30" s="36">
        <f t="shared" si="3"/>
        <v>100</v>
      </c>
      <c r="L30" s="19" t="s">
        <v>71</v>
      </c>
    </row>
    <row r="31" spans="1:12" ht="112.5" x14ac:dyDescent="0.25">
      <c r="A31" s="23">
        <v>11</v>
      </c>
      <c r="B31" s="24" t="s">
        <v>6</v>
      </c>
      <c r="C31" s="19" t="s">
        <v>25</v>
      </c>
      <c r="D31" s="3">
        <v>2600</v>
      </c>
      <c r="E31" s="4">
        <v>300</v>
      </c>
      <c r="F31" s="3">
        <v>300</v>
      </c>
      <c r="G31" s="3">
        <v>45.5</v>
      </c>
      <c r="H31" s="3">
        <v>37.799999999999997</v>
      </c>
      <c r="I31" s="3">
        <f t="shared" si="2"/>
        <v>83.076923076923066</v>
      </c>
      <c r="J31" s="3">
        <v>37.5</v>
      </c>
      <c r="K31" s="3">
        <f t="shared" si="3"/>
        <v>82.417582417582409</v>
      </c>
      <c r="L31" s="15" t="s">
        <v>86</v>
      </c>
    </row>
    <row r="32" spans="1:12" ht="75" x14ac:dyDescent="0.25">
      <c r="A32" s="23"/>
      <c r="B32" s="24"/>
      <c r="C32" s="19" t="s">
        <v>26</v>
      </c>
      <c r="D32" s="3">
        <v>4170</v>
      </c>
      <c r="E32" s="4">
        <v>1300</v>
      </c>
      <c r="F32" s="3">
        <v>1300</v>
      </c>
      <c r="G32" s="3">
        <v>397</v>
      </c>
      <c r="H32" s="3">
        <v>5.3</v>
      </c>
      <c r="I32" s="3">
        <f>IFERROR(H32/G32*100,0)</f>
        <v>1.3350125944584381</v>
      </c>
      <c r="J32" s="3">
        <v>5.3</v>
      </c>
      <c r="K32" s="3">
        <f>IFERROR(J32/G32*100,0)</f>
        <v>1.3350125944584381</v>
      </c>
      <c r="L32" s="19" t="s">
        <v>88</v>
      </c>
    </row>
    <row r="33" spans="1:12" ht="56.25" x14ac:dyDescent="0.25">
      <c r="A33" s="23"/>
      <c r="B33" s="24"/>
      <c r="C33" s="19" t="s">
        <v>23</v>
      </c>
      <c r="D33" s="3">
        <v>2530</v>
      </c>
      <c r="E33" s="4">
        <v>400</v>
      </c>
      <c r="F33" s="3">
        <v>400</v>
      </c>
      <c r="G33" s="3">
        <v>170</v>
      </c>
      <c r="H33" s="3"/>
      <c r="I33" s="3">
        <f>IFERROR(H33/G33*100,0)</f>
        <v>0</v>
      </c>
      <c r="J33" s="3"/>
      <c r="K33" s="3">
        <f>IFERROR(J33/G33*100,0)</f>
        <v>0</v>
      </c>
      <c r="L33" s="19" t="s">
        <v>87</v>
      </c>
    </row>
    <row r="34" spans="1:12" ht="56.25" customHeight="1" x14ac:dyDescent="0.25">
      <c r="A34" s="31">
        <v>12</v>
      </c>
      <c r="B34" s="26" t="s">
        <v>5</v>
      </c>
      <c r="C34" s="19" t="s">
        <v>27</v>
      </c>
      <c r="D34" s="3">
        <v>11755</v>
      </c>
      <c r="E34" s="4">
        <v>1000</v>
      </c>
      <c r="F34" s="3">
        <v>1000</v>
      </c>
      <c r="G34" s="3">
        <v>240</v>
      </c>
      <c r="H34" s="3"/>
      <c r="I34" s="3">
        <f t="shared" si="2"/>
        <v>0</v>
      </c>
      <c r="J34" s="3"/>
      <c r="K34" s="3">
        <f t="shared" si="3"/>
        <v>0</v>
      </c>
      <c r="L34" s="19" t="s">
        <v>90</v>
      </c>
    </row>
    <row r="35" spans="1:12" ht="75" x14ac:dyDescent="0.25">
      <c r="A35" s="33"/>
      <c r="B35" s="28"/>
      <c r="C35" s="19" t="s">
        <v>57</v>
      </c>
      <c r="D35" s="3">
        <v>4500</v>
      </c>
      <c r="E35" s="4">
        <v>2800</v>
      </c>
      <c r="F35" s="3">
        <v>2800</v>
      </c>
      <c r="G35" s="3">
        <v>760</v>
      </c>
      <c r="H35" s="3">
        <v>258.10000000000002</v>
      </c>
      <c r="I35" s="3">
        <f t="shared" si="2"/>
        <v>33.960526315789473</v>
      </c>
      <c r="J35" s="3">
        <v>258.10000000000002</v>
      </c>
      <c r="K35" s="3">
        <f t="shared" si="3"/>
        <v>33.960526315789473</v>
      </c>
      <c r="L35" s="15" t="s">
        <v>89</v>
      </c>
    </row>
    <row r="36" spans="1:12" ht="56.25" customHeight="1" x14ac:dyDescent="0.25">
      <c r="A36" s="31">
        <v>13</v>
      </c>
      <c r="B36" s="26" t="s">
        <v>4</v>
      </c>
      <c r="C36" s="19" t="s">
        <v>28</v>
      </c>
      <c r="D36" s="3">
        <v>13720</v>
      </c>
      <c r="E36" s="4">
        <v>3500</v>
      </c>
      <c r="F36" s="3">
        <v>3500</v>
      </c>
      <c r="G36" s="3">
        <v>1100</v>
      </c>
      <c r="H36" s="3">
        <v>847.3</v>
      </c>
      <c r="I36" s="3">
        <f t="shared" si="2"/>
        <v>77.027272727272717</v>
      </c>
      <c r="J36" s="3">
        <v>847.3</v>
      </c>
      <c r="K36" s="3">
        <f t="shared" si="3"/>
        <v>77.027272727272717</v>
      </c>
      <c r="L36" s="19" t="s">
        <v>95</v>
      </c>
    </row>
    <row r="37" spans="1:12" ht="206.25" x14ac:dyDescent="0.25">
      <c r="A37" s="32"/>
      <c r="B37" s="27"/>
      <c r="C37" s="19" t="s">
        <v>32</v>
      </c>
      <c r="D37" s="3">
        <v>23602</v>
      </c>
      <c r="E37" s="4">
        <v>3420</v>
      </c>
      <c r="F37" s="3">
        <v>3420</v>
      </c>
      <c r="G37" s="3">
        <v>650</v>
      </c>
      <c r="H37" s="3">
        <v>25.9</v>
      </c>
      <c r="I37" s="3">
        <f t="shared" si="2"/>
        <v>3.9846153846153842</v>
      </c>
      <c r="J37" s="3">
        <v>25.9</v>
      </c>
      <c r="K37" s="3">
        <f t="shared" si="3"/>
        <v>3.9846153846153842</v>
      </c>
      <c r="L37" s="19" t="s">
        <v>93</v>
      </c>
    </row>
    <row r="38" spans="1:12" ht="168.75" x14ac:dyDescent="0.25">
      <c r="A38" s="32"/>
      <c r="B38" s="27"/>
      <c r="C38" s="19" t="s">
        <v>59</v>
      </c>
      <c r="D38" s="3">
        <v>3000</v>
      </c>
      <c r="E38" s="4">
        <v>680</v>
      </c>
      <c r="F38" s="3">
        <v>680</v>
      </c>
      <c r="G38" s="3">
        <v>250</v>
      </c>
      <c r="H38" s="3">
        <v>21.2</v>
      </c>
      <c r="I38" s="3">
        <f t="shared" si="2"/>
        <v>8.48</v>
      </c>
      <c r="J38" s="3">
        <v>21.2</v>
      </c>
      <c r="K38" s="3">
        <f t="shared" si="3"/>
        <v>8.48</v>
      </c>
      <c r="L38" s="19" t="s">
        <v>94</v>
      </c>
    </row>
    <row r="39" spans="1:12" ht="56.25" x14ac:dyDescent="0.25">
      <c r="A39" s="33"/>
      <c r="B39" s="28"/>
      <c r="C39" s="19" t="s">
        <v>58</v>
      </c>
      <c r="D39" s="3">
        <v>15330</v>
      </c>
      <c r="E39" s="4">
        <v>400</v>
      </c>
      <c r="F39" s="3">
        <v>400</v>
      </c>
      <c r="G39" s="3">
        <v>100</v>
      </c>
      <c r="H39" s="3"/>
      <c r="I39" s="3">
        <f t="shared" si="2"/>
        <v>0</v>
      </c>
      <c r="J39" s="3"/>
      <c r="K39" s="3">
        <f t="shared" si="3"/>
        <v>0</v>
      </c>
      <c r="L39" s="19" t="s">
        <v>96</v>
      </c>
    </row>
    <row r="40" spans="1:12" ht="112.5" x14ac:dyDescent="0.25">
      <c r="A40" s="16">
        <v>14</v>
      </c>
      <c r="B40" s="19" t="s">
        <v>3</v>
      </c>
      <c r="C40" s="19" t="s">
        <v>20</v>
      </c>
      <c r="D40" s="3">
        <v>4600</v>
      </c>
      <c r="E40" s="4">
        <v>4600</v>
      </c>
      <c r="F40" s="3">
        <v>4600</v>
      </c>
      <c r="G40" s="3">
        <v>969.5</v>
      </c>
      <c r="H40" s="3"/>
      <c r="I40" s="3">
        <f t="shared" si="2"/>
        <v>0</v>
      </c>
      <c r="J40" s="3"/>
      <c r="K40" s="3">
        <f t="shared" si="3"/>
        <v>0</v>
      </c>
      <c r="L40" s="15" t="s">
        <v>91</v>
      </c>
    </row>
    <row r="41" spans="1:12" ht="93.75" x14ac:dyDescent="0.25">
      <c r="A41" s="23">
        <v>15</v>
      </c>
      <c r="B41" s="26" t="s">
        <v>60</v>
      </c>
      <c r="C41" s="19" t="s">
        <v>61</v>
      </c>
      <c r="D41" s="3">
        <v>33505</v>
      </c>
      <c r="E41" s="4">
        <v>22926.423999999999</v>
      </c>
      <c r="F41" s="3">
        <v>24776.423999999999</v>
      </c>
      <c r="G41" s="3">
        <v>12326.4</v>
      </c>
      <c r="H41" s="3">
        <v>48.6</v>
      </c>
      <c r="I41" s="3">
        <f t="shared" si="2"/>
        <v>0.39427570093457948</v>
      </c>
      <c r="J41" s="3">
        <v>48.6</v>
      </c>
      <c r="K41" s="3">
        <f t="shared" si="3"/>
        <v>0.39427570093457948</v>
      </c>
      <c r="L41" s="15" t="s">
        <v>100</v>
      </c>
    </row>
    <row r="42" spans="1:12" ht="56.25" x14ac:dyDescent="0.25">
      <c r="A42" s="23"/>
      <c r="B42" s="27"/>
      <c r="C42" s="19" t="s">
        <v>51</v>
      </c>
      <c r="D42" s="3">
        <v>145000</v>
      </c>
      <c r="E42" s="4">
        <v>64000</v>
      </c>
      <c r="F42" s="3">
        <v>116781.325</v>
      </c>
      <c r="G42" s="3">
        <v>68181.3</v>
      </c>
      <c r="H42" s="3">
        <v>14200.5</v>
      </c>
      <c r="I42" s="3">
        <f t="shared" si="2"/>
        <v>20.827558289442997</v>
      </c>
      <c r="J42" s="3">
        <v>14200.5</v>
      </c>
      <c r="K42" s="3">
        <f t="shared" si="3"/>
        <v>20.827558289442997</v>
      </c>
      <c r="L42" s="15" t="s">
        <v>101</v>
      </c>
    </row>
    <row r="43" spans="1:12" ht="112.5" x14ac:dyDescent="0.25">
      <c r="A43" s="23"/>
      <c r="B43" s="27"/>
      <c r="C43" s="19" t="s">
        <v>62</v>
      </c>
      <c r="D43" s="3">
        <v>15000</v>
      </c>
      <c r="E43" s="4">
        <v>10000</v>
      </c>
      <c r="F43" s="3">
        <v>10000</v>
      </c>
      <c r="G43" s="3">
        <v>2850</v>
      </c>
      <c r="H43" s="3">
        <v>1004.1</v>
      </c>
      <c r="I43" s="3">
        <f t="shared" si="2"/>
        <v>35.231578947368419</v>
      </c>
      <c r="J43" s="3">
        <v>1004.1</v>
      </c>
      <c r="K43" s="3">
        <f t="shared" si="3"/>
        <v>35.231578947368419</v>
      </c>
      <c r="L43" s="15" t="s">
        <v>99</v>
      </c>
    </row>
    <row r="44" spans="1:12" ht="56.25" x14ac:dyDescent="0.25">
      <c r="A44" s="23"/>
      <c r="B44" s="28"/>
      <c r="C44" s="19" t="s">
        <v>65</v>
      </c>
      <c r="D44" s="3">
        <v>14400</v>
      </c>
      <c r="E44" s="4"/>
      <c r="F44" s="3">
        <v>916.29600000000005</v>
      </c>
      <c r="G44" s="3">
        <v>916.3</v>
      </c>
      <c r="H44" s="3">
        <v>916.3</v>
      </c>
      <c r="I44" s="3">
        <f t="shared" si="2"/>
        <v>100</v>
      </c>
      <c r="J44" s="3">
        <v>916.3</v>
      </c>
      <c r="K44" s="3">
        <f t="shared" si="3"/>
        <v>100</v>
      </c>
      <c r="L44" s="15" t="s">
        <v>71</v>
      </c>
    </row>
    <row r="45" spans="1:12" ht="112.5" x14ac:dyDescent="0.25">
      <c r="A45" s="16">
        <v>16</v>
      </c>
      <c r="B45" s="17" t="s">
        <v>2</v>
      </c>
      <c r="C45" s="19" t="s">
        <v>66</v>
      </c>
      <c r="D45" s="3">
        <v>25000</v>
      </c>
      <c r="E45" s="4"/>
      <c r="F45" s="3">
        <v>13583.704</v>
      </c>
      <c r="G45" s="3">
        <v>13583.704</v>
      </c>
      <c r="H45" s="3">
        <v>12000</v>
      </c>
      <c r="I45" s="3">
        <f t="shared" si="2"/>
        <v>88.341147598622584</v>
      </c>
      <c r="J45" s="3">
        <v>1517.9</v>
      </c>
      <c r="K45" s="3">
        <f t="shared" si="3"/>
        <v>11.174418994995769</v>
      </c>
      <c r="L45" s="19" t="s">
        <v>71</v>
      </c>
    </row>
    <row r="46" spans="1:12" ht="131.25" x14ac:dyDescent="0.25">
      <c r="A46" s="16">
        <v>17</v>
      </c>
      <c r="B46" s="19" t="s">
        <v>30</v>
      </c>
      <c r="C46" s="19" t="s">
        <v>63</v>
      </c>
      <c r="D46" s="3">
        <v>10000</v>
      </c>
      <c r="E46" s="4">
        <v>10000</v>
      </c>
      <c r="F46" s="3">
        <v>10000</v>
      </c>
      <c r="G46" s="3">
        <v>2600</v>
      </c>
      <c r="H46" s="3">
        <v>933.9</v>
      </c>
      <c r="I46" s="3">
        <f t="shared" si="2"/>
        <v>35.919230769230772</v>
      </c>
      <c r="J46" s="3">
        <v>921.1</v>
      </c>
      <c r="K46" s="3">
        <f t="shared" si="3"/>
        <v>35.426923076923075</v>
      </c>
      <c r="L46" s="15" t="s">
        <v>92</v>
      </c>
    </row>
    <row r="47" spans="1:12" ht="18.75" x14ac:dyDescent="0.25">
      <c r="A47" s="12" t="s">
        <v>0</v>
      </c>
      <c r="B47" s="12" t="s">
        <v>1</v>
      </c>
      <c r="C47" s="19" t="s">
        <v>0</v>
      </c>
      <c r="D47" s="4">
        <f>SUM(D5:D46)</f>
        <v>977306.6</v>
      </c>
      <c r="E47" s="4">
        <f>SUM(E5:E46)</f>
        <v>301739.462</v>
      </c>
      <c r="F47" s="4">
        <f>SUM(F5:F46)</f>
        <v>377016.68699999998</v>
      </c>
      <c r="G47" s="4">
        <f>SUM(G5:G46)</f>
        <v>158799.04199999999</v>
      </c>
      <c r="H47" s="4">
        <f>SUM(H5:H46)</f>
        <v>59283.4</v>
      </c>
      <c r="I47" s="3">
        <f t="shared" si="2"/>
        <v>37.332341085533756</v>
      </c>
      <c r="J47" s="4">
        <f>SUM(J5:J46)</f>
        <v>48471.299999999996</v>
      </c>
      <c r="K47" s="3">
        <f t="shared" si="3"/>
        <v>30.523672806539981</v>
      </c>
      <c r="L47" s="12" t="s">
        <v>0</v>
      </c>
    </row>
    <row r="48" spans="1:12" x14ac:dyDescent="0.25">
      <c r="A48" s="9"/>
      <c r="B48" s="9"/>
      <c r="C48" s="9"/>
      <c r="D48" s="9"/>
      <c r="E48" s="9"/>
      <c r="F48" s="10"/>
      <c r="G48" s="9"/>
      <c r="H48" s="9"/>
      <c r="I48" s="9"/>
      <c r="J48" s="9"/>
      <c r="K48" s="9"/>
      <c r="L48" s="11"/>
    </row>
    <row r="49" spans="3:10" x14ac:dyDescent="0.25">
      <c r="F49" s="14"/>
    </row>
    <row r="50" spans="3:10" ht="18.75" x14ac:dyDescent="0.25">
      <c r="C50" s="13"/>
      <c r="D50" s="5"/>
      <c r="E50" s="5"/>
      <c r="F50" s="14"/>
      <c r="G50" s="5"/>
    </row>
    <row r="51" spans="3:10" x14ac:dyDescent="0.25">
      <c r="D51" s="5"/>
      <c r="E51" s="5"/>
      <c r="F51" s="14"/>
    </row>
    <row r="52" spans="3:10" x14ac:dyDescent="0.25">
      <c r="D52" s="5"/>
      <c r="F52" s="14"/>
    </row>
    <row r="53" spans="3:10" x14ac:dyDescent="0.25">
      <c r="F53" s="14"/>
    </row>
    <row r="54" spans="3:10" x14ac:dyDescent="0.25">
      <c r="F54" s="14"/>
    </row>
    <row r="55" spans="3:10" x14ac:dyDescent="0.25">
      <c r="F55" s="14"/>
    </row>
    <row r="56" spans="3:10" x14ac:dyDescent="0.25">
      <c r="D56" s="5"/>
      <c r="E56" s="5"/>
      <c r="F56" s="14"/>
      <c r="G56" s="5"/>
      <c r="H56" s="5"/>
      <c r="I56" s="5"/>
      <c r="J56" s="5"/>
    </row>
    <row r="57" spans="3:10" x14ac:dyDescent="0.25">
      <c r="F57" s="14"/>
    </row>
  </sheetData>
  <autoFilter ref="A4:L47"/>
  <mergeCells count="35">
    <mergeCell ref="A41:A44"/>
    <mergeCell ref="B41:B44"/>
    <mergeCell ref="A31:A33"/>
    <mergeCell ref="B31:B33"/>
    <mergeCell ref="A34:A35"/>
    <mergeCell ref="B34:B35"/>
    <mergeCell ref="A36:A39"/>
    <mergeCell ref="B36:B39"/>
    <mergeCell ref="A23:A24"/>
    <mergeCell ref="B23:B24"/>
    <mergeCell ref="A25:A27"/>
    <mergeCell ref="B25:B27"/>
    <mergeCell ref="A28:A29"/>
    <mergeCell ref="B28:B29"/>
    <mergeCell ref="B5:B10"/>
    <mergeCell ref="A16:A17"/>
    <mergeCell ref="B16:B17"/>
    <mergeCell ref="A18:A21"/>
    <mergeCell ref="B18:B21"/>
    <mergeCell ref="A12:A15"/>
    <mergeCell ref="B12:B15"/>
    <mergeCell ref="A5:A10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23622047244094491" right="0.23622047244094491" top="0.78740157480314965" bottom="0.39370078740157483" header="0.31496062992125984" footer="0.31496062992125984"/>
  <pageSetup paperSize="9" scale="46" fitToHeight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01.04.2026</vt:lpstr>
      <vt:lpstr>'01.04.2026'!Заголовки_для_друку</vt:lpstr>
      <vt:lpstr>'01.04.2026'!Область_друку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2026-04-21T14:15:05Z</dcterms:modified>
</cp:coreProperties>
</file>