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4\Паспорта БП\Накази, паспорти\Ефективність по програмам за 2024 рік\"/>
    </mc:Choice>
  </mc:AlternateContent>
  <xr:revisionPtr revIDLastSave="0" documentId="13_ncr:1_{CE214756-F83C-4C6A-AE63-DA977B6548B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7321" sheetId="1" r:id="rId1"/>
  </sheets>
  <definedNames>
    <definedName name="_xlnm.Print_Area" localSheetId="0">КПК1517321!$A$1:$BQ$205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14" i="1" l="1"/>
  <c r="AQ184" i="1"/>
  <c r="AQ181" i="1"/>
  <c r="AQ178" i="1"/>
  <c r="AQ176" i="1"/>
  <c r="AQ175" i="1"/>
  <c r="AQ174" i="1"/>
  <c r="AQ173" i="1"/>
  <c r="AI172" i="1"/>
  <c r="AA172" i="1"/>
  <c r="AI55" i="1"/>
  <c r="AY53" i="1"/>
  <c r="AY52" i="1"/>
  <c r="AY51" i="1"/>
  <c r="AY50" i="1"/>
  <c r="AI48" i="1"/>
  <c r="S48" i="1"/>
  <c r="AI43" i="1"/>
  <c r="BN166" i="1"/>
  <c r="BI166" i="1"/>
  <c r="BD166" i="1"/>
  <c r="AZ166" i="1"/>
  <c r="BN164" i="1"/>
  <c r="BI164" i="1"/>
  <c r="BD164" i="1"/>
  <c r="AZ164" i="1"/>
  <c r="BN162" i="1"/>
  <c r="BI162" i="1"/>
  <c r="BD162" i="1"/>
  <c r="AZ162" i="1"/>
  <c r="BN159" i="1"/>
  <c r="BI159" i="1"/>
  <c r="BD159" i="1"/>
  <c r="AZ159" i="1"/>
  <c r="BN157" i="1"/>
  <c r="BI157" i="1"/>
  <c r="BD157" i="1"/>
  <c r="AZ157" i="1"/>
  <c r="BN155" i="1"/>
  <c r="BI155" i="1"/>
  <c r="BD155" i="1"/>
  <c r="AZ155" i="1"/>
  <c r="BN153" i="1"/>
  <c r="BI153" i="1"/>
  <c r="BD153" i="1"/>
  <c r="AZ153" i="1"/>
  <c r="BN150" i="1"/>
  <c r="BI150" i="1"/>
  <c r="BD150" i="1"/>
  <c r="AZ150" i="1"/>
  <c r="BN148" i="1"/>
  <c r="BI148" i="1"/>
  <c r="BD148" i="1"/>
  <c r="AZ148" i="1"/>
  <c r="BN146" i="1"/>
  <c r="BI146" i="1"/>
  <c r="BD146" i="1"/>
  <c r="AZ146" i="1"/>
  <c r="BN144" i="1"/>
  <c r="BI144" i="1"/>
  <c r="BD144" i="1"/>
  <c r="AZ144" i="1"/>
  <c r="BN141" i="1"/>
  <c r="BI141" i="1"/>
  <c r="BD141" i="1"/>
  <c r="AZ141" i="1"/>
  <c r="BI137" i="1"/>
  <c r="BD137" i="1"/>
  <c r="AZ137" i="1"/>
  <c r="BN137" i="1" s="1"/>
  <c r="BI134" i="1"/>
  <c r="BD134" i="1"/>
  <c r="AZ134" i="1"/>
  <c r="BN134" i="1" s="1"/>
  <c r="BN131" i="1"/>
  <c r="BI131" i="1"/>
  <c r="BD131" i="1"/>
  <c r="AZ131" i="1"/>
  <c r="BI128" i="1"/>
  <c r="BD128" i="1"/>
  <c r="AZ128" i="1"/>
  <c r="BN128" i="1" s="1"/>
  <c r="BI125" i="1"/>
  <c r="BD125" i="1"/>
  <c r="AZ125" i="1"/>
  <c r="BN125" i="1" s="1"/>
  <c r="BI122" i="1"/>
  <c r="BD122" i="1"/>
  <c r="AZ122" i="1"/>
  <c r="BN122" i="1" s="1"/>
  <c r="BI118" i="1"/>
  <c r="BD118" i="1"/>
  <c r="AZ118" i="1"/>
  <c r="AK118" i="1"/>
  <c r="BN118" i="1" s="1"/>
  <c r="BI117" i="1"/>
  <c r="BD117" i="1"/>
  <c r="AZ117" i="1"/>
  <c r="AK117" i="1"/>
  <c r="BN117" i="1" s="1"/>
  <c r="BI116" i="1"/>
  <c r="BD116" i="1"/>
  <c r="AZ116" i="1"/>
  <c r="AK116" i="1"/>
  <c r="BN116" i="1" s="1"/>
  <c r="BI114" i="1"/>
  <c r="BD114" i="1"/>
  <c r="AZ114" i="1"/>
  <c r="BI112" i="1"/>
  <c r="BD112" i="1"/>
  <c r="AZ112" i="1"/>
  <c r="AK112" i="1"/>
  <c r="BI111" i="1"/>
  <c r="BD111" i="1"/>
  <c r="AZ111" i="1"/>
  <c r="AK111" i="1"/>
  <c r="BH99" i="1"/>
  <c r="BC99" i="1"/>
  <c r="BH96" i="1"/>
  <c r="BC96" i="1"/>
  <c r="BH94" i="1"/>
  <c r="BC94" i="1"/>
  <c r="BH91" i="1"/>
  <c r="BC91" i="1"/>
  <c r="BH88" i="1"/>
  <c r="BC88" i="1"/>
  <c r="BH85" i="1"/>
  <c r="BC85" i="1"/>
  <c r="BH83" i="1"/>
  <c r="BC83" i="1"/>
  <c r="BH80" i="1"/>
  <c r="BC80" i="1"/>
  <c r="BH77" i="1"/>
  <c r="BC77" i="1"/>
  <c r="BH74" i="1"/>
  <c r="BC74" i="1"/>
  <c r="BH72" i="1"/>
  <c r="BC72" i="1"/>
  <c r="BH69" i="1"/>
  <c r="BC69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Y48" i="1" l="1"/>
  <c r="BN30" i="1"/>
  <c r="BN31" i="1"/>
  <c r="BN33" i="1"/>
  <c r="BN35" i="1"/>
  <c r="BN111" i="1"/>
  <c r="BN112" i="1"/>
  <c r="BN114" i="1"/>
  <c r="AQ172" i="1"/>
</calcChain>
</file>

<file path=xl/sharedStrings.xml><?xml version="1.0" encoding="utf-8"?>
<sst xmlns="http://schemas.openxmlformats.org/spreadsheetml/2006/main" count="411" uniqueCount="198">
  <si>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</si>
  <si>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</si>
  <si>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</si>
  <si>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</si>
  <si>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</si>
  <si>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</si>
  <si>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</si>
  <si>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</si>
  <si>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</si>
  <si>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</si>
  <si>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</si>
  <si>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</si>
  <si>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</si>
  <si>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</si>
  <si>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</si>
  <si>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</si>
  <si>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</si>
  <si>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</si>
  <si>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</si>
  <si>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</si>
  <si>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</si>
  <si>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</si>
  <si>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</si>
  <si>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</si>
  <si>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</si>
  <si>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</si>
  <si>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</si>
  <si>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</si>
  <si>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</si>
  <si>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</si>
  <si>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</si>
  <si>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</si>
  <si>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</si>
  <si>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</si>
  <si>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</si>
  <si>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</si>
  <si>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</si>
  <si>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</si>
  <si>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</si>
  <si>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</si>
  <si>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</si>
  <si>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</si>
  <si>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</si>
  <si>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</si>
  <si>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</si>
  <si>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</si>
  <si>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</si>
  <si>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</si>
  <si>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</si>
  <si>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</si>
  <si>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</si>
  <si>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</si>
  <si>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</si>
  <si>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</si>
  <si>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</si>
  <si>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</si>
  <si>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</si>
  <si>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</si>
  <si>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</si>
  <si>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</si>
  <si>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</si>
  <si>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</si>
  <si>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</si>
  <si>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</si>
  <si>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</si>
  <si>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</si>
  <si>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</si>
  <si>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</si>
  <si>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</si>
  <si>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</si>
  <si>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</si>
  <si>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</si>
  <si>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</si>
  <si>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</si>
  <si>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</si>
  <si>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</si>
  <si>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</si>
  <si>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</si>
  <si>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</si>
  <si>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</si>
  <si>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</si>
  <si>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</si>
  <si>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</si>
  <si>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</si>
  <si>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</si>
  <si>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</si>
  <si>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</si>
  <si>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</si>
  <si>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</si>
  <si>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</si>
  <si>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</si>
  <si>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</si>
  <si>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</si>
  <si>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</si>
  <si>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</si>
  <si>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</si>
  <si>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</si>
  <si>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</si>
  <si>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</si>
  <si>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</si>
  <si>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</si>
  <si>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</si>
  <si>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</si>
  <si>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</si>
  <si>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</si>
  <si>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</si>
  <si>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</si>
  <si>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</si>
  <si>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Капітальний ремонт захисної споруди цивільного захисту протирадіаційного укриття №98688 Недобоївської сільської ради по вул. Молодіжній, 18 в с. Ширівці, Дністровського району Чернівецької області. Коригування</t>
  </si>
  <si>
    <t>C32:BQ32</t>
  </si>
  <si>
    <t>Пояснення щодо причин розбіжностей між фактичними та затвердженими результативними показниками: За рахунок економії коштів та відсутності  актів виконаних робіт по авторському наляду, які мали б бути  подані виконавцем.</t>
  </si>
  <si>
    <t>Капітальний ремонт приміщення захисної споруди, Опорного закладу освіти «Глибоцький ліцей Глибоцької селищної ради», що розміщений за адресою Чернівецька обл. Чернівецький р-н, смт. Глибока, вул. Шевченка, 5. Коригування</t>
  </si>
  <si>
    <t>1.3</t>
  </si>
  <si>
    <t>C34:BQ34</t>
  </si>
  <si>
    <t>Капітальний ремонт протирадіаційного укриття №98456 Опорного закладу Михальчанський ліцей за адресою: Чернівецька область, Чернівецький район, с. Михальча, вулиця Героїв Майдану, 22 (коригування)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</si>
  <si>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</si>
  <si>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</si>
  <si>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Відсутність достатньої  кількості робітників в штаті підрядника для виконання робіт у повному обсязі</t>
  </si>
  <si>
    <t>C67:BQ67</t>
  </si>
  <si>
    <t>затрат</t>
  </si>
  <si>
    <t>Обсяг витрат на проведення «Капітальний ремонт захисної споруди цивільного захисту протирадіаційного укриття №98688 Недобоївської сільської ради по вул. Молодіжній, 18 в с. Ширівці, Дністровського району Чернівецької області. Коригування»</t>
  </si>
  <si>
    <t>C70:BQ70</t>
  </si>
  <si>
    <t>продукту</t>
  </si>
  <si>
    <t>Кількість обєктів на яких заплановано здійснити капітальний ремонт Ширівці</t>
  </si>
  <si>
    <t>ефективності</t>
  </si>
  <si>
    <t>Середня вартість робіт капітального ремонту с.Ширівці</t>
  </si>
  <si>
    <t>C75:BQ75</t>
  </si>
  <si>
    <t>якості</t>
  </si>
  <si>
    <t>Ступінь готовності проведеного капітального ремонту на кінець звітного періоду с.Ширівці</t>
  </si>
  <si>
    <t>C78:BQ78</t>
  </si>
  <si>
    <t>Обсяг витрат на проведення «Капітальний ремонт приміщення захисної споруди, Опорного закладу освіти «Глибоцький ліцей Глибоцької селищної ради», що розміщений за адресою Чернівецька обл. Чернівецький р-н, смт. Глибока, вул. Шевченка, 5. Коригування»</t>
  </si>
  <si>
    <t>C81:BQ81</t>
  </si>
  <si>
    <t>Кількість обєктів на яких заплановано здійснити капітальний ремонт Глибока</t>
  </si>
  <si>
    <t>Середня вартість робіт капітального ремонту смт. Глибока</t>
  </si>
  <si>
    <t>C86:BQ86</t>
  </si>
  <si>
    <t>Ступінь готовності проведеного капітального ремонту на кінець звітного періоду смт. Глибока</t>
  </si>
  <si>
    <t>C89:BQ89</t>
  </si>
  <si>
    <t>Обсяг витрат на проведення «Капітальний ремонт протирадіаційного укриття №98456 Опорного закладу Михальчанський ліцей за адресою: Чернівецька область, Чернівецький район, с. Михальча, вулиця Героїв Майдану, 22 (коригування)»</t>
  </si>
  <si>
    <t>C92:BQ92</t>
  </si>
  <si>
    <t>Пояснення щодо причин розбіжностей між фактичними та затвердженими результативними показниками:  Відсутність достатньої  кількості робітників в штаті підрядника для виконання робіт у повному обсязі</t>
  </si>
  <si>
    <t>кількість об`єктів на яких заплановано здійснити капітальний ремонт</t>
  </si>
  <si>
    <t>Середня вартість робіт капітального ремонту с.Михальча</t>
  </si>
  <si>
    <t>C97:BQ97</t>
  </si>
  <si>
    <t>Ступінь готовності проведеного капітального ремонту на кінець звітного періоду с. Михальча</t>
  </si>
  <si>
    <t>C100:BQ100</t>
  </si>
  <si>
    <t>Реконструкція з добудовою Веренчанської ЗОШ І-ІІІ ступеня по вул. Шевченка, 80 в с.Веренчанка Заставнівського району Чернівецької області</t>
  </si>
  <si>
    <t>C113:BQ113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</si>
  <si>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2024 році даний об’єкт не фінансувався.</t>
  </si>
  <si>
    <t>Капітальний ремонт приміщень закладу освіти по вул.Головна, 105 с.Колінківці, Чернівецького району Чернівецької області з облаштуванням елементів та споруд цивільного захисту населення в тому числі укриття"</t>
  </si>
  <si>
    <t>C115:BQ115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</si>
  <si>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даний об’єкт закінчений та переданий на баланс балансоутримувачу.</t>
  </si>
  <si>
    <t>1.5</t>
  </si>
  <si>
    <t>C120:BQ120</t>
  </si>
  <si>
    <t>Обсяг витрат на проведення реконструкції з добудовою приміщення закладу освіти</t>
  </si>
  <si>
    <t>C123:BQ123</t>
  </si>
  <si>
    <t>Пояснення щодо причин розбіжностей між фактичними та затвердженими результативними показниками: У 2024 році даний об’єкт не фінансувався.</t>
  </si>
  <si>
    <t>Кількість об`єктів на яких заплановано здійснити реконструкцію з добудовою</t>
  </si>
  <si>
    <t>C126:BQ126</t>
  </si>
  <si>
    <t>Середня вартість робіт реконструкції з добудовою</t>
  </si>
  <si>
    <t>C129:BQ129</t>
  </si>
  <si>
    <t>Ступінь готовності проведеної реконструкції з добудовою на кінець звітного періоду</t>
  </si>
  <si>
    <t>C132:BQ132</t>
  </si>
  <si>
    <t>Обсяг витрат на проведення капітального ремонту приміщення закладу освіти</t>
  </si>
  <si>
    <t>C135:BQ135</t>
  </si>
  <si>
    <t>Пояснення щодо причин розбіжностей між фактичними та затвердженими результативними показниками: У 2023 році даний об’єкт закінчений та переданий на баланс балансоутримувачу.</t>
  </si>
  <si>
    <t>Ступінь  готовності проведення капітального ремонту на кінець звітного періоду</t>
  </si>
  <si>
    <t>C140:BQ140</t>
  </si>
  <si>
    <t>C149:BQ149</t>
  </si>
  <si>
    <t>C158:BQ158</t>
  </si>
  <si>
    <t>Створення оптимальних умов для функціонування закладів освіти, забезпечення належного рівня цивільного захисту в умовах воєнного часу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</si>
  <si>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</si>
  <si>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</si>
  <si>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Чернівецької обласної державної адміністрації (обласної військової адміністрації)</t>
  </si>
  <si>
    <t>Начальник відділу фінансової діяльності та організаційного забезпечення Департаменту капітального будівництва Чернівецької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</si>
  <si>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</si>
  <si>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</si>
  <si>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</si>
  <si>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</si>
  <si>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</si>
  <si>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2024  рік</t>
  </si>
  <si>
    <t>1517321</t>
  </si>
  <si>
    <t>Будівництво освітніх установ та закладів</t>
  </si>
  <si>
    <t>1510000</t>
  </si>
  <si>
    <t>7321</t>
  </si>
  <si>
    <t>0443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</si>
  <si>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</si>
  <si>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Виконання бюджетної програми  здійснено частково за рахунок того, що не було достатньої  кількості робітників в штаті підрядника по об’єкту «Капітальний ремонт протирадіаційного укриття №98456 Опорного закладу Михальчанський ліцей за адресою: Чернівецька область, Чернівецький район, с. Михальча, вулиця Героїв Майдану, 22» , по решті об’єктів підрядною організацією виконано зобов'язання у межах договору, проте відсутні акти  виконаних робіт по авторському наляду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</si>
  <si>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</si>
  <si>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</si>
  <si>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</si>
  <si>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</si>
  <si>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відсутні.</t>
  </si>
  <si>
    <t>Немає порушен у стані фінансової дисципліни.</t>
  </si>
  <si>
    <t>Актуалність бюджетної програми  " Будівництво освітніх установ та закладів" не дублює заходів з іншими програмами та є актуальною для подалшого фінансування.</t>
  </si>
  <si>
    <t>Бюджетна програма " Будівництво освітніх установ та закладів" не дублює заходів з іншими програмами що доводить її ефективність.</t>
  </si>
  <si>
    <t>Корисності бюджетної програми - створення оптимальних умов для функціонування закладів освіти та створення умов для безпечного навчалного процесу.</t>
  </si>
  <si>
    <t xml:space="preserve">              </t>
  </si>
  <si>
    <t xml:space="preserve">Середня вартість робіт капітального ремонту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</si>
</sst>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b/>
      <sz val="12"/>
      <name val="Arial Cyr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Arial Cyr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2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0" fontId="3" fillId="0" borderId="1" xfId="0" applyFont="1" applyBorder="1"/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6" fontId="4" fillId="0" borderId="10" xfId="0" quotePrefix="1" applyNumberFormat="1" applyFont="1" applyBorder="1" applyAlignment="1">
      <alignment horizontal="center" vertical="top" wrapText="1"/>
    </xf>
    <xf numFmtId="166" fontId="4" fillId="0" borderId="3" xfId="0" quotePrefix="1" applyNumberFormat="1" applyFont="1" applyBorder="1" applyAlignment="1">
      <alignment horizontal="center" vertical="top" wrapText="1"/>
    </xf>
    <xf numFmtId="166" fontId="4" fillId="0" borderId="2" xfId="0" quotePrefix="1" applyNumberFormat="1" applyFont="1" applyBorder="1" applyAlignment="1">
      <alignment horizontal="center" vertical="top" wrapText="1"/>
    </xf>
    <xf numFmtId="166" fontId="3" fillId="0" borderId="10" xfId="0" quotePrefix="1" applyNumberFormat="1" applyFont="1" applyBorder="1" applyAlignment="1">
      <alignment horizontal="left" vertical="top" wrapText="1"/>
    </xf>
    <xf numFmtId="166" fontId="3" fillId="0" borderId="3" xfId="0" quotePrefix="1" applyNumberFormat="1" applyFont="1" applyBorder="1" applyAlignment="1">
      <alignment horizontal="left" vertical="top" wrapText="1"/>
    </xf>
    <xf numFmtId="166" fontId="3" fillId="0" borderId="2" xfId="0" quotePrefix="1" applyNumberFormat="1" applyFont="1" applyBorder="1" applyAlignment="1">
      <alignment horizontal="left" vertical="top" wrapText="1"/>
    </xf>
    <xf numFmtId="4" fontId="3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166" fontId="4" fillId="0" borderId="10" xfId="0" quotePrefix="1" applyNumberFormat="1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left" vertical="top" wrapText="1"/>
    </xf>
    <xf numFmtId="166" fontId="3" fillId="0" borderId="3" xfId="0" applyNumberFormat="1" applyFont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65" fontId="3" fillId="3" borderId="10" xfId="0" applyNumberFormat="1" applyFont="1" applyFill="1" applyBorder="1" applyAlignment="1">
      <alignment horizontal="center" vertical="center"/>
    </xf>
    <xf numFmtId="165" fontId="3" fillId="3" borderId="3" xfId="0" applyNumberFormat="1" applyFont="1" applyFill="1" applyBorder="1" applyAlignment="1">
      <alignment horizontal="center" vertical="center"/>
    </xf>
    <xf numFmtId="165" fontId="15" fillId="3" borderId="3" xfId="0" applyNumberFormat="1" applyFont="1" applyFill="1" applyBorder="1" applyAlignment="1">
      <alignment horizontal="center" vertical="center"/>
    </xf>
    <xf numFmtId="165" fontId="15" fillId="3" borderId="2" xfId="0" applyNumberFormat="1" applyFont="1" applyFill="1" applyBorder="1" applyAlignment="1">
      <alignment horizontal="center" vertical="center"/>
    </xf>
    <xf numFmtId="165" fontId="3" fillId="3" borderId="10" xfId="0" applyNumberFormat="1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10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5" fontId="15" fillId="0" borderId="3" xfId="0" applyNumberFormat="1" applyFont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165" fontId="4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4" fontId="18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5" fontId="15" fillId="0" borderId="3" xfId="0" applyNumberFormat="1" applyFont="1" applyBorder="1" applyAlignment="1">
      <alignment horizontal="center" vertical="center"/>
    </xf>
    <xf numFmtId="165" fontId="15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4" fontId="4" fillId="2" borderId="10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65" fontId="14" fillId="3" borderId="3" xfId="0" applyNumberFormat="1" applyFont="1" applyFill="1" applyBorder="1" applyAlignment="1">
      <alignment horizontal="center" vertical="center"/>
    </xf>
    <xf numFmtId="165" fontId="14" fillId="3" borderId="2" xfId="0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16" fillId="2" borderId="10" xfId="0" applyNumberFormat="1" applyFont="1" applyFill="1" applyBorder="1" applyAlignment="1">
      <alignment horizontal="center" vertical="center" wrapText="1"/>
    </xf>
    <xf numFmtId="4" fontId="16" fillId="2" borderId="3" xfId="0" applyNumberFormat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5" fillId="0" borderId="0" xfId="0" applyFont="1"/>
    <xf numFmtId="165" fontId="4" fillId="0" borderId="10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14" fillId="0" borderId="3" xfId="0" applyNumberFormat="1" applyFont="1" applyBorder="1" applyAlignment="1">
      <alignment horizontal="center" vertical="center" wrapText="1"/>
    </xf>
    <xf numFmtId="165" fontId="14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8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6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205"/>
  <sheetViews>
    <sheetView tabSelected="1" topLeftCell="A117" zoomScale="73" zoomScaleNormal="73" workbookViewId="0">
      <selection activeCell="AK139" sqref="AK139:AO139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.85546875" style="1" customWidth="1"/>
    <col min="56" max="68" width="2.85546875" style="1" customWidth="1"/>
    <col min="69" max="69" width="5.14062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5" t="s">
        <v>35</v>
      </c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</row>
    <row r="3" spans="1:64" ht="9" customHeight="1" x14ac:dyDescent="0.2"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</row>
    <row r="4" spans="1:64" ht="13.5" customHeight="1" x14ac:dyDescent="0.2"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</row>
    <row r="7" spans="1:64" ht="9.75" hidden="1" customHeight="1" x14ac:dyDescent="0.2">
      <c r="A7" s="156"/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156"/>
      <c r="BE7" s="156"/>
      <c r="BF7" s="156"/>
      <c r="BG7" s="156"/>
      <c r="BH7" s="156"/>
      <c r="BI7" s="156"/>
      <c r="BJ7" s="156"/>
      <c r="BK7" s="156"/>
      <c r="BL7" s="156"/>
    </row>
    <row r="8" spans="1:64" ht="9.75" hidden="1" customHeight="1" x14ac:dyDescent="0.2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</row>
    <row r="9" spans="1:64" ht="8.25" hidden="1" customHeight="1" x14ac:dyDescent="0.2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6"/>
      <c r="AN9" s="156"/>
      <c r="AO9" s="156"/>
      <c r="AP9" s="156"/>
      <c r="AQ9" s="156"/>
      <c r="AR9" s="156"/>
      <c r="AS9" s="156"/>
      <c r="AT9" s="156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</row>
    <row r="10" spans="1:64" ht="15.75" x14ac:dyDescent="0.2">
      <c r="A10" s="158" t="s">
        <v>106</v>
      </c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</row>
    <row r="11" spans="1:64" ht="15.75" customHeight="1" x14ac:dyDescent="0.2">
      <c r="A11" s="159" t="s">
        <v>179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</row>
    <row r="12" spans="1:64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64" ht="27.95" customHeight="1" x14ac:dyDescent="0.2">
      <c r="A13" s="10" t="s">
        <v>5</v>
      </c>
      <c r="B13" s="160" t="s">
        <v>170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1"/>
      <c r="N13" s="162" t="s">
        <v>171</v>
      </c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2"/>
      <c r="AU13" s="160" t="s">
        <v>176</v>
      </c>
      <c r="AV13" s="161"/>
      <c r="AW13" s="161"/>
      <c r="AX13" s="161"/>
      <c r="AY13" s="161"/>
      <c r="AZ13" s="161"/>
      <c r="BA13" s="161"/>
      <c r="BB13" s="161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164" t="s">
        <v>24</v>
      </c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3"/>
      <c r="N14" s="165" t="s">
        <v>25</v>
      </c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3"/>
      <c r="AU14" s="164" t="s">
        <v>26</v>
      </c>
      <c r="AV14" s="164"/>
      <c r="AW14" s="164"/>
      <c r="AX14" s="164"/>
      <c r="AY14" s="164"/>
      <c r="AZ14" s="164"/>
      <c r="BA14" s="164"/>
      <c r="BB14" s="164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2" t="s">
        <v>22</v>
      </c>
      <c r="B16" s="160" t="s">
        <v>182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1"/>
      <c r="N16" s="162" t="s">
        <v>171</v>
      </c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2"/>
      <c r="AU16" s="160" t="s">
        <v>176</v>
      </c>
      <c r="AV16" s="161"/>
      <c r="AW16" s="161"/>
      <c r="AX16" s="161"/>
      <c r="AY16" s="161"/>
      <c r="AZ16" s="161"/>
      <c r="BA16" s="161"/>
      <c r="BB16" s="161"/>
      <c r="BC16" s="15"/>
      <c r="BD16" s="15"/>
      <c r="BE16" s="15"/>
      <c r="BF16" s="15"/>
      <c r="BG16" s="15"/>
      <c r="BH16" s="15"/>
      <c r="BI16" s="15"/>
      <c r="BJ16" s="15"/>
      <c r="BK16" s="15"/>
      <c r="BL16" s="16"/>
    </row>
    <row r="17" spans="1:80" ht="23.25" customHeight="1" x14ac:dyDescent="0.2">
      <c r="A17" s="13"/>
      <c r="B17" s="164" t="s">
        <v>24</v>
      </c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3"/>
      <c r="N17" s="165" t="s">
        <v>27</v>
      </c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3"/>
      <c r="AU17" s="164" t="s">
        <v>26</v>
      </c>
      <c r="AV17" s="164"/>
      <c r="AW17" s="164"/>
      <c r="AX17" s="164"/>
      <c r="AY17" s="164"/>
      <c r="AZ17" s="164"/>
      <c r="BA17" s="164"/>
      <c r="BB17" s="164"/>
      <c r="BC17" s="17"/>
      <c r="BD17" s="17"/>
      <c r="BE17" s="17"/>
      <c r="BF17" s="17"/>
      <c r="BG17" s="17"/>
      <c r="BH17" s="17"/>
      <c r="BI17" s="17"/>
      <c r="BJ17" s="17"/>
      <c r="BK17" s="17"/>
      <c r="BL17" s="17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0" t="s">
        <v>23</v>
      </c>
      <c r="B19" s="160" t="s">
        <v>180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/>
      <c r="N19" s="160" t="s">
        <v>183</v>
      </c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5"/>
      <c r="AA19" s="160" t="s">
        <v>184</v>
      </c>
      <c r="AB19" s="161"/>
      <c r="AC19" s="161"/>
      <c r="AD19" s="161"/>
      <c r="AE19" s="161"/>
      <c r="AF19" s="161"/>
      <c r="AG19" s="161"/>
      <c r="AH19" s="161"/>
      <c r="AI19" s="161"/>
      <c r="AJ19" s="15"/>
      <c r="AK19" s="170" t="s">
        <v>181</v>
      </c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5"/>
      <c r="BE19" s="160" t="s">
        <v>177</v>
      </c>
      <c r="BF19" s="161"/>
      <c r="BG19" s="161"/>
      <c r="BH19" s="161"/>
      <c r="BI19" s="161"/>
      <c r="BJ19" s="161"/>
      <c r="BK19" s="161"/>
      <c r="BL19" s="161"/>
    </row>
    <row r="20" spans="1:80" ht="23.25" customHeight="1" x14ac:dyDescent="0.2">
      <c r="A20"/>
      <c r="B20" s="164" t="s">
        <v>24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/>
      <c r="N20" s="164" t="s">
        <v>28</v>
      </c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7"/>
      <c r="AA20" s="171" t="s">
        <v>29</v>
      </c>
      <c r="AB20" s="171"/>
      <c r="AC20" s="171"/>
      <c r="AD20" s="171"/>
      <c r="AE20" s="171"/>
      <c r="AF20" s="171"/>
      <c r="AG20" s="171"/>
      <c r="AH20" s="171"/>
      <c r="AI20" s="171"/>
      <c r="AJ20" s="17"/>
      <c r="AK20" s="167" t="s">
        <v>30</v>
      </c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7"/>
      <c r="BE20" s="164" t="s">
        <v>31</v>
      </c>
      <c r="BF20" s="164"/>
      <c r="BG20" s="164"/>
      <c r="BH20" s="164"/>
      <c r="BI20" s="164"/>
      <c r="BJ20" s="164"/>
      <c r="BK20" s="164"/>
      <c r="BL20" s="164"/>
    </row>
    <row r="21" spans="1:80" ht="15.95" customHeight="1" x14ac:dyDescent="0.2">
      <c r="A21" s="46" t="s">
        <v>36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</row>
    <row r="22" spans="1:80" ht="15.95" customHeight="1" x14ac:dyDescent="0.2">
      <c r="A22" s="166" t="s">
        <v>169</v>
      </c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</row>
    <row r="23" spans="1:80" ht="17.25" customHeight="1" x14ac:dyDescent="0.2">
      <c r="A23" s="168" t="s">
        <v>37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</row>
    <row r="24" spans="1:80" ht="15.75" customHeight="1" x14ac:dyDescent="0.2">
      <c r="A24" s="46" t="s">
        <v>85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</row>
    <row r="25" spans="1:80" ht="7.5" customHeight="1" x14ac:dyDescent="0.2">
      <c r="A25" s="157" t="s">
        <v>178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7"/>
      <c r="AZ25" s="157"/>
      <c r="BA25" s="157"/>
      <c r="BB25" s="157"/>
      <c r="BC25" s="157"/>
      <c r="BD25" s="157"/>
      <c r="BE25" s="157"/>
      <c r="BF25" s="157"/>
      <c r="BG25" s="157"/>
      <c r="BH25" s="157"/>
      <c r="BI25" s="157"/>
      <c r="BJ25" s="157"/>
      <c r="BK25" s="157"/>
      <c r="BL25" s="157"/>
      <c r="BM25" s="157"/>
      <c r="BN25" s="157"/>
      <c r="BO25" s="157"/>
      <c r="BP25" s="157"/>
      <c r="BQ25" s="157"/>
    </row>
    <row r="26" spans="1:80" ht="48" customHeight="1" x14ac:dyDescent="0.2">
      <c r="A26" s="32" t="s">
        <v>3</v>
      </c>
      <c r="B26" s="32"/>
      <c r="C26" s="32" t="s">
        <v>4</v>
      </c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 t="s">
        <v>38</v>
      </c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 t="s">
        <v>39</v>
      </c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 t="s">
        <v>0</v>
      </c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</row>
    <row r="27" spans="1:80" ht="29.1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 t="s">
        <v>2</v>
      </c>
      <c r="AB27" s="32"/>
      <c r="AC27" s="32"/>
      <c r="AD27" s="32"/>
      <c r="AE27" s="32"/>
      <c r="AF27" s="32" t="s">
        <v>1</v>
      </c>
      <c r="AG27" s="32"/>
      <c r="AH27" s="32"/>
      <c r="AI27" s="32"/>
      <c r="AJ27" s="32"/>
      <c r="AK27" s="32" t="s">
        <v>17</v>
      </c>
      <c r="AL27" s="32"/>
      <c r="AM27" s="32"/>
      <c r="AN27" s="32"/>
      <c r="AO27" s="32"/>
      <c r="AP27" s="32" t="s">
        <v>2</v>
      </c>
      <c r="AQ27" s="32"/>
      <c r="AR27" s="32"/>
      <c r="AS27" s="32"/>
      <c r="AT27" s="32"/>
      <c r="AU27" s="32" t="s">
        <v>1</v>
      </c>
      <c r="AV27" s="32"/>
      <c r="AW27" s="32"/>
      <c r="AX27" s="32"/>
      <c r="AY27" s="32"/>
      <c r="AZ27" s="32" t="s">
        <v>17</v>
      </c>
      <c r="BA27" s="32"/>
      <c r="BB27" s="32"/>
      <c r="BC27" s="32"/>
      <c r="BD27" s="32" t="s">
        <v>2</v>
      </c>
      <c r="BE27" s="32"/>
      <c r="BF27" s="32"/>
      <c r="BG27" s="32"/>
      <c r="BH27" s="32"/>
      <c r="BI27" s="32" t="s">
        <v>1</v>
      </c>
      <c r="BJ27" s="32"/>
      <c r="BK27" s="32"/>
      <c r="BL27" s="32"/>
      <c r="BM27" s="32"/>
      <c r="BN27" s="32" t="s">
        <v>18</v>
      </c>
      <c r="BO27" s="32"/>
      <c r="BP27" s="32"/>
      <c r="BQ27" s="32"/>
    </row>
    <row r="28" spans="1:80" ht="15.95" customHeight="1" x14ac:dyDescent="0.2">
      <c r="A28" s="32">
        <v>1</v>
      </c>
      <c r="B28" s="32"/>
      <c r="C28" s="32">
        <v>2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9">
        <v>3</v>
      </c>
      <c r="AB28" s="55"/>
      <c r="AC28" s="55"/>
      <c r="AD28" s="55"/>
      <c r="AE28" s="40"/>
      <c r="AF28" s="39">
        <v>4</v>
      </c>
      <c r="AG28" s="55"/>
      <c r="AH28" s="55"/>
      <c r="AI28" s="55"/>
      <c r="AJ28" s="40"/>
      <c r="AK28" s="39">
        <v>5</v>
      </c>
      <c r="AL28" s="55"/>
      <c r="AM28" s="55"/>
      <c r="AN28" s="55"/>
      <c r="AO28" s="40"/>
      <c r="AP28" s="39">
        <v>6</v>
      </c>
      <c r="AQ28" s="55"/>
      <c r="AR28" s="55"/>
      <c r="AS28" s="55"/>
      <c r="AT28" s="40"/>
      <c r="AU28" s="39">
        <v>7</v>
      </c>
      <c r="AV28" s="55"/>
      <c r="AW28" s="55"/>
      <c r="AX28" s="55"/>
      <c r="AY28" s="40"/>
      <c r="AZ28" s="39">
        <v>8</v>
      </c>
      <c r="BA28" s="55"/>
      <c r="BB28" s="55"/>
      <c r="BC28" s="40"/>
      <c r="BD28" s="39">
        <v>9</v>
      </c>
      <c r="BE28" s="55"/>
      <c r="BF28" s="55"/>
      <c r="BG28" s="55"/>
      <c r="BH28" s="40"/>
      <c r="BI28" s="32">
        <v>10</v>
      </c>
      <c r="BJ28" s="32"/>
      <c r="BK28" s="32"/>
      <c r="BL28" s="32"/>
      <c r="BM28" s="32"/>
      <c r="BN28" s="32">
        <v>11</v>
      </c>
      <c r="BO28" s="32"/>
      <c r="BP28" s="32"/>
      <c r="BQ28" s="32"/>
    </row>
    <row r="29" spans="1:80" ht="15.75" hidden="1" customHeight="1" x14ac:dyDescent="0.2">
      <c r="A29" s="113" t="s">
        <v>11</v>
      </c>
      <c r="B29" s="113"/>
      <c r="C29" s="116" t="s">
        <v>12</v>
      </c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7"/>
      <c r="AA29" s="115" t="s">
        <v>33</v>
      </c>
      <c r="AB29" s="115"/>
      <c r="AC29" s="115"/>
      <c r="AD29" s="115"/>
      <c r="AE29" s="115"/>
      <c r="AF29" s="115" t="s">
        <v>91</v>
      </c>
      <c r="AG29" s="115"/>
      <c r="AH29" s="115"/>
      <c r="AI29" s="115"/>
      <c r="AJ29" s="115"/>
      <c r="AK29" s="118" t="s">
        <v>13</v>
      </c>
      <c r="AL29" s="118"/>
      <c r="AM29" s="118"/>
      <c r="AN29" s="118"/>
      <c r="AO29" s="118"/>
      <c r="AP29" s="115" t="s">
        <v>34</v>
      </c>
      <c r="AQ29" s="115"/>
      <c r="AR29" s="115"/>
      <c r="AS29" s="115"/>
      <c r="AT29" s="115"/>
      <c r="AU29" s="115" t="s">
        <v>19</v>
      </c>
      <c r="AV29" s="115"/>
      <c r="AW29" s="115"/>
      <c r="AX29" s="115"/>
      <c r="AY29" s="115"/>
      <c r="AZ29" s="118" t="s">
        <v>13</v>
      </c>
      <c r="BA29" s="118"/>
      <c r="BB29" s="118"/>
      <c r="BC29" s="118"/>
      <c r="BD29" s="113" t="s">
        <v>20</v>
      </c>
      <c r="BE29" s="113"/>
      <c r="BF29" s="113"/>
      <c r="BG29" s="113"/>
      <c r="BH29" s="113"/>
      <c r="BI29" s="113" t="s">
        <v>20</v>
      </c>
      <c r="BJ29" s="113"/>
      <c r="BK29" s="113"/>
      <c r="BL29" s="113"/>
      <c r="BM29" s="113"/>
      <c r="BN29" s="114" t="s">
        <v>13</v>
      </c>
      <c r="BO29" s="114"/>
      <c r="BP29" s="114"/>
      <c r="BQ29" s="114"/>
      <c r="CA29" s="1" t="s">
        <v>89</v>
      </c>
    </row>
    <row r="30" spans="1:80" s="20" customFormat="1" ht="18.75" customHeight="1" x14ac:dyDescent="0.25">
      <c r="A30" s="35">
        <v>1</v>
      </c>
      <c r="B30" s="35"/>
      <c r="C30" s="109" t="s">
        <v>107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1"/>
      <c r="AA30" s="31">
        <v>0</v>
      </c>
      <c r="AB30" s="31"/>
      <c r="AC30" s="31"/>
      <c r="AD30" s="31"/>
      <c r="AE30" s="31"/>
      <c r="AF30" s="31">
        <v>6919837</v>
      </c>
      <c r="AG30" s="31"/>
      <c r="AH30" s="31"/>
      <c r="AI30" s="31"/>
      <c r="AJ30" s="31"/>
      <c r="AK30" s="31">
        <f>AA30+AF30</f>
        <v>6919837</v>
      </c>
      <c r="AL30" s="31"/>
      <c r="AM30" s="31"/>
      <c r="AN30" s="31"/>
      <c r="AO30" s="31"/>
      <c r="AP30" s="31">
        <v>0</v>
      </c>
      <c r="AQ30" s="31"/>
      <c r="AR30" s="31"/>
      <c r="AS30" s="31"/>
      <c r="AT30" s="31"/>
      <c r="AU30" s="31">
        <v>5295951.68</v>
      </c>
      <c r="AV30" s="31"/>
      <c r="AW30" s="31"/>
      <c r="AX30" s="31"/>
      <c r="AY30" s="31"/>
      <c r="AZ30" s="31">
        <f>AP30+AU30</f>
        <v>5295951.68</v>
      </c>
      <c r="BA30" s="31"/>
      <c r="BB30" s="31"/>
      <c r="BC30" s="31"/>
      <c r="BD30" s="31">
        <f>AP30-AA30</f>
        <v>0</v>
      </c>
      <c r="BE30" s="31"/>
      <c r="BF30" s="31"/>
      <c r="BG30" s="31"/>
      <c r="BH30" s="31"/>
      <c r="BI30" s="31">
        <f>AU30-AF30</f>
        <v>-1623885.3200000003</v>
      </c>
      <c r="BJ30" s="31"/>
      <c r="BK30" s="31"/>
      <c r="BL30" s="31"/>
      <c r="BM30" s="31"/>
      <c r="BN30" s="31">
        <f>BD30+BI30</f>
        <v>-1623885.3200000003</v>
      </c>
      <c r="BO30" s="31"/>
      <c r="BP30" s="31"/>
      <c r="BQ30" s="31"/>
      <c r="CA30" s="20" t="s">
        <v>90</v>
      </c>
    </row>
    <row r="31" spans="1:80" s="18" customFormat="1" ht="63" customHeight="1" x14ac:dyDescent="0.25">
      <c r="A31" s="41" t="s">
        <v>42</v>
      </c>
      <c r="B31" s="32"/>
      <c r="C31" s="45" t="s">
        <v>108</v>
      </c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4"/>
      <c r="AA31" s="30">
        <v>0</v>
      </c>
      <c r="AB31" s="30"/>
      <c r="AC31" s="30"/>
      <c r="AD31" s="30"/>
      <c r="AE31" s="30"/>
      <c r="AF31" s="30">
        <v>3039835</v>
      </c>
      <c r="AG31" s="30"/>
      <c r="AH31" s="30"/>
      <c r="AI31" s="30"/>
      <c r="AJ31" s="30"/>
      <c r="AK31" s="30">
        <f>AA31+AF31</f>
        <v>3039835</v>
      </c>
      <c r="AL31" s="30"/>
      <c r="AM31" s="30"/>
      <c r="AN31" s="30"/>
      <c r="AO31" s="30"/>
      <c r="AP31" s="30">
        <v>0</v>
      </c>
      <c r="AQ31" s="30"/>
      <c r="AR31" s="30"/>
      <c r="AS31" s="30"/>
      <c r="AT31" s="30"/>
      <c r="AU31" s="30">
        <v>2972746.88</v>
      </c>
      <c r="AV31" s="30"/>
      <c r="AW31" s="30"/>
      <c r="AX31" s="30"/>
      <c r="AY31" s="30"/>
      <c r="AZ31" s="30">
        <f>AP31+AU31</f>
        <v>2972746.88</v>
      </c>
      <c r="BA31" s="30"/>
      <c r="BB31" s="30"/>
      <c r="BC31" s="30"/>
      <c r="BD31" s="30">
        <f>AP31-AA31</f>
        <v>0</v>
      </c>
      <c r="BE31" s="30"/>
      <c r="BF31" s="30"/>
      <c r="BG31" s="30"/>
      <c r="BH31" s="30"/>
      <c r="BI31" s="30">
        <f>AU31-AF31</f>
        <v>-67088.120000000112</v>
      </c>
      <c r="BJ31" s="30"/>
      <c r="BK31" s="30"/>
      <c r="BL31" s="30"/>
      <c r="BM31" s="30"/>
      <c r="BN31" s="30">
        <f>BD31+BI31</f>
        <v>-67088.120000000112</v>
      </c>
      <c r="BO31" s="30"/>
      <c r="BP31" s="30"/>
      <c r="BQ31" s="30"/>
    </row>
    <row r="32" spans="1:80" s="18" customFormat="1" ht="32.25" customHeight="1" x14ac:dyDescent="0.25">
      <c r="A32" s="41"/>
      <c r="B32" s="32"/>
      <c r="C32" s="42" t="s">
        <v>110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4"/>
      <c r="CB32" s="18" t="s">
        <v>109</v>
      </c>
    </row>
    <row r="33" spans="1:80" s="18" customFormat="1" ht="61.5" customHeight="1" x14ac:dyDescent="0.25">
      <c r="A33" s="41" t="s">
        <v>101</v>
      </c>
      <c r="B33" s="32"/>
      <c r="C33" s="42" t="s">
        <v>111</v>
      </c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4"/>
      <c r="AA33" s="30">
        <v>0</v>
      </c>
      <c r="AB33" s="30"/>
      <c r="AC33" s="30"/>
      <c r="AD33" s="30"/>
      <c r="AE33" s="30"/>
      <c r="AF33" s="30">
        <v>2166509</v>
      </c>
      <c r="AG33" s="30"/>
      <c r="AH33" s="30"/>
      <c r="AI33" s="30"/>
      <c r="AJ33" s="30"/>
      <c r="AK33" s="30">
        <f>AA33+AF33</f>
        <v>2166509</v>
      </c>
      <c r="AL33" s="30"/>
      <c r="AM33" s="30"/>
      <c r="AN33" s="30"/>
      <c r="AO33" s="30"/>
      <c r="AP33" s="30">
        <v>0</v>
      </c>
      <c r="AQ33" s="30"/>
      <c r="AR33" s="30"/>
      <c r="AS33" s="30"/>
      <c r="AT33" s="30"/>
      <c r="AU33" s="30">
        <v>2016122.8</v>
      </c>
      <c r="AV33" s="30"/>
      <c r="AW33" s="30"/>
      <c r="AX33" s="30"/>
      <c r="AY33" s="30"/>
      <c r="AZ33" s="30">
        <f>AP33+AU33</f>
        <v>2016122.8</v>
      </c>
      <c r="BA33" s="30"/>
      <c r="BB33" s="30"/>
      <c r="BC33" s="30"/>
      <c r="BD33" s="30">
        <f>AP33-AA33</f>
        <v>0</v>
      </c>
      <c r="BE33" s="30"/>
      <c r="BF33" s="30"/>
      <c r="BG33" s="30"/>
      <c r="BH33" s="30"/>
      <c r="BI33" s="30">
        <f>AU33-AF33</f>
        <v>-150386.19999999995</v>
      </c>
      <c r="BJ33" s="30"/>
      <c r="BK33" s="30"/>
      <c r="BL33" s="30"/>
      <c r="BM33" s="30"/>
      <c r="BN33" s="30">
        <f>BD33+BI33</f>
        <v>-150386.19999999995</v>
      </c>
      <c r="BO33" s="30"/>
      <c r="BP33" s="30"/>
      <c r="BQ33" s="30"/>
    </row>
    <row r="34" spans="1:80" s="18" customFormat="1" ht="33" customHeight="1" x14ac:dyDescent="0.25">
      <c r="A34" s="41"/>
      <c r="B34" s="32"/>
      <c r="C34" s="42" t="s">
        <v>110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4"/>
      <c r="CB34" s="18" t="s">
        <v>113</v>
      </c>
    </row>
    <row r="35" spans="1:80" s="18" customFormat="1" ht="63" customHeight="1" x14ac:dyDescent="0.25">
      <c r="A35" s="41" t="s">
        <v>112</v>
      </c>
      <c r="B35" s="32"/>
      <c r="C35" s="42" t="s">
        <v>114</v>
      </c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4"/>
      <c r="AA35" s="30">
        <v>0</v>
      </c>
      <c r="AB35" s="30"/>
      <c r="AC35" s="30"/>
      <c r="AD35" s="30"/>
      <c r="AE35" s="30"/>
      <c r="AF35" s="30">
        <v>1713493</v>
      </c>
      <c r="AG35" s="30"/>
      <c r="AH35" s="30"/>
      <c r="AI35" s="30"/>
      <c r="AJ35" s="30"/>
      <c r="AK35" s="30">
        <f>AA35+AF35</f>
        <v>1713493</v>
      </c>
      <c r="AL35" s="30"/>
      <c r="AM35" s="30"/>
      <c r="AN35" s="30"/>
      <c r="AO35" s="30"/>
      <c r="AP35" s="30">
        <v>0</v>
      </c>
      <c r="AQ35" s="30"/>
      <c r="AR35" s="30"/>
      <c r="AS35" s="30"/>
      <c r="AT35" s="30"/>
      <c r="AU35" s="30">
        <v>307082</v>
      </c>
      <c r="AV35" s="30"/>
      <c r="AW35" s="30"/>
      <c r="AX35" s="30"/>
      <c r="AY35" s="30"/>
      <c r="AZ35" s="30">
        <f>AP35+AU35</f>
        <v>307082</v>
      </c>
      <c r="BA35" s="30"/>
      <c r="BB35" s="30"/>
      <c r="BC35" s="30"/>
      <c r="BD35" s="30">
        <f>AP35-AA35</f>
        <v>0</v>
      </c>
      <c r="BE35" s="30"/>
      <c r="BF35" s="30"/>
      <c r="BG35" s="30"/>
      <c r="BH35" s="30"/>
      <c r="BI35" s="30">
        <f>AU35-AF35</f>
        <v>-1406411</v>
      </c>
      <c r="BJ35" s="30"/>
      <c r="BK35" s="30"/>
      <c r="BL35" s="30"/>
      <c r="BM35" s="30"/>
      <c r="BN35" s="30">
        <f>BD35+BI35</f>
        <v>-1406411</v>
      </c>
      <c r="BO35" s="30"/>
      <c r="BP35" s="30"/>
      <c r="BQ35" s="30"/>
    </row>
    <row r="36" spans="1:80" s="18" customFormat="1" ht="33" customHeight="1" x14ac:dyDescent="0.25">
      <c r="A36" s="41"/>
      <c r="B36" s="32"/>
      <c r="C36" s="42" t="s">
        <v>117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4"/>
      <c r="CB36" s="18" t="s">
        <v>116</v>
      </c>
    </row>
    <row r="37" spans="1:80" s="18" customFormat="1" ht="7.5" customHeight="1" x14ac:dyDescent="0.25"/>
    <row r="38" spans="1:80" s="18" customFormat="1" ht="18.75" customHeight="1" x14ac:dyDescent="0.25">
      <c r="A38" s="46" t="s">
        <v>86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</row>
    <row r="39" spans="1:80" s="18" customFormat="1" ht="6" customHeight="1" x14ac:dyDescent="0.25"/>
    <row r="40" spans="1:80" s="18" customFormat="1" ht="0.75" customHeight="1" x14ac:dyDescent="0.25">
      <c r="A40" s="108" t="s">
        <v>178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</row>
    <row r="41" spans="1:80" s="18" customFormat="1" ht="39.75" customHeight="1" x14ac:dyDescent="0.25">
      <c r="A41" s="47" t="s">
        <v>3</v>
      </c>
      <c r="B41" s="128"/>
      <c r="C41" s="32" t="s">
        <v>4</v>
      </c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 t="s">
        <v>38</v>
      </c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 t="s">
        <v>39</v>
      </c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 t="s">
        <v>0</v>
      </c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2"/>
      <c r="BP41" s="2"/>
      <c r="BQ41" s="2"/>
    </row>
    <row r="42" spans="1:80" s="18" customFormat="1" ht="42.75" hidden="1" customHeight="1" x14ac:dyDescent="0.25">
      <c r="A42" s="32" t="s">
        <v>11</v>
      </c>
      <c r="B42" s="32"/>
      <c r="C42" s="60" t="s">
        <v>12</v>
      </c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107" t="s">
        <v>8</v>
      </c>
      <c r="T42" s="107"/>
      <c r="U42" s="107"/>
      <c r="V42" s="107"/>
      <c r="W42" s="107"/>
      <c r="X42" s="107" t="s">
        <v>7</v>
      </c>
      <c r="Y42" s="107"/>
      <c r="Z42" s="107"/>
      <c r="AA42" s="107"/>
      <c r="AB42" s="107"/>
      <c r="AC42" s="35" t="s">
        <v>13</v>
      </c>
      <c r="AD42" s="106"/>
      <c r="AE42" s="106"/>
      <c r="AF42" s="106"/>
      <c r="AG42" s="106"/>
      <c r="AH42" s="106"/>
      <c r="AI42" s="107" t="s">
        <v>9</v>
      </c>
      <c r="AJ42" s="107"/>
      <c r="AK42" s="107"/>
      <c r="AL42" s="107"/>
      <c r="AM42" s="107"/>
      <c r="AN42" s="107" t="s">
        <v>10</v>
      </c>
      <c r="AO42" s="107"/>
      <c r="AP42" s="107"/>
      <c r="AQ42" s="107"/>
      <c r="AR42" s="107"/>
      <c r="AS42" s="35" t="s">
        <v>13</v>
      </c>
      <c r="AT42" s="106"/>
      <c r="AU42" s="106"/>
      <c r="AV42" s="106"/>
      <c r="AW42" s="106"/>
      <c r="AX42" s="106"/>
      <c r="AY42" s="39" t="s">
        <v>14</v>
      </c>
      <c r="AZ42" s="55"/>
      <c r="BA42" s="55"/>
      <c r="BB42" s="55"/>
      <c r="BC42" s="40"/>
      <c r="BD42" s="39" t="s">
        <v>14</v>
      </c>
      <c r="BE42" s="55"/>
      <c r="BF42" s="55"/>
      <c r="BG42" s="55"/>
      <c r="BH42" s="40"/>
      <c r="BI42" s="106" t="s">
        <v>13</v>
      </c>
      <c r="BJ42" s="106"/>
      <c r="BK42" s="106"/>
      <c r="BL42" s="106"/>
      <c r="BM42" s="106"/>
      <c r="BN42" s="106"/>
      <c r="BO42" s="7"/>
      <c r="BP42" s="7"/>
      <c r="BQ42" s="7"/>
      <c r="CA42" s="18" t="s">
        <v>15</v>
      </c>
    </row>
    <row r="43" spans="1:80" s="20" customFormat="1" ht="42.75" customHeight="1" x14ac:dyDescent="0.25">
      <c r="A43" s="35" t="s">
        <v>5</v>
      </c>
      <c r="B43" s="35"/>
      <c r="C43" s="98" t="s">
        <v>40</v>
      </c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120" t="s">
        <v>41</v>
      </c>
      <c r="T43" s="121"/>
      <c r="U43" s="121"/>
      <c r="V43" s="121"/>
      <c r="W43" s="121"/>
      <c r="X43" s="122"/>
      <c r="Y43" s="122"/>
      <c r="Z43" s="122"/>
      <c r="AA43" s="122"/>
      <c r="AB43" s="122"/>
      <c r="AC43" s="122"/>
      <c r="AD43" s="122"/>
      <c r="AE43" s="122"/>
      <c r="AF43" s="122"/>
      <c r="AG43" s="122"/>
      <c r="AH43" s="123"/>
      <c r="AI43" s="143">
        <f>AI45+AI46</f>
        <v>0</v>
      </c>
      <c r="AJ43" s="144"/>
      <c r="AK43" s="144"/>
      <c r="AL43" s="144"/>
      <c r="AM43" s="144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6"/>
      <c r="AY43" s="134" t="s">
        <v>41</v>
      </c>
      <c r="AZ43" s="135"/>
      <c r="BA43" s="135"/>
      <c r="BB43" s="135"/>
      <c r="BC43" s="135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7"/>
      <c r="BO43" s="19"/>
      <c r="BP43" s="19"/>
      <c r="BQ43" s="19"/>
    </row>
    <row r="44" spans="1:80" s="18" customFormat="1" ht="16.5" customHeight="1" x14ac:dyDescent="0.25">
      <c r="A44" s="56" t="s">
        <v>88</v>
      </c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5"/>
      <c r="BO44" s="7"/>
      <c r="BP44" s="7"/>
      <c r="BQ44" s="7"/>
    </row>
    <row r="45" spans="1:80" s="18" customFormat="1" ht="42.75" customHeight="1" x14ac:dyDescent="0.25">
      <c r="A45" s="79" t="s">
        <v>42</v>
      </c>
      <c r="B45" s="79"/>
      <c r="C45" s="60" t="s">
        <v>43</v>
      </c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80" t="s">
        <v>41</v>
      </c>
      <c r="T45" s="81"/>
      <c r="U45" s="81"/>
      <c r="V45" s="81"/>
      <c r="W45" s="81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/>
      <c r="AI45" s="82">
        <v>0</v>
      </c>
      <c r="AJ45" s="83"/>
      <c r="AK45" s="83"/>
      <c r="AL45" s="83"/>
      <c r="AM45" s="83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5"/>
      <c r="AY45" s="75" t="s">
        <v>41</v>
      </c>
      <c r="AZ45" s="76"/>
      <c r="BA45" s="76"/>
      <c r="BB45" s="76"/>
      <c r="BC45" s="76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8"/>
      <c r="BO45" s="7"/>
      <c r="BP45" s="7"/>
      <c r="BQ45" s="7"/>
    </row>
    <row r="46" spans="1:80" s="18" customFormat="1" ht="42.75" customHeight="1" x14ac:dyDescent="0.25">
      <c r="A46" s="79" t="s">
        <v>101</v>
      </c>
      <c r="B46" s="79"/>
      <c r="C46" s="60" t="s">
        <v>56</v>
      </c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80" t="s">
        <v>41</v>
      </c>
      <c r="T46" s="81"/>
      <c r="U46" s="81"/>
      <c r="V46" s="81"/>
      <c r="W46" s="81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8"/>
      <c r="AI46" s="82">
        <v>0</v>
      </c>
      <c r="AJ46" s="83"/>
      <c r="AK46" s="83"/>
      <c r="AL46" s="83"/>
      <c r="AM46" s="83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5"/>
      <c r="AY46" s="75" t="s">
        <v>41</v>
      </c>
      <c r="AZ46" s="76"/>
      <c r="BA46" s="76"/>
      <c r="BB46" s="76"/>
      <c r="BC46" s="76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8"/>
      <c r="BO46" s="7"/>
      <c r="BP46" s="7"/>
      <c r="BQ46" s="7"/>
    </row>
    <row r="47" spans="1:80" s="18" customFormat="1" ht="16.5" customHeight="1" x14ac:dyDescent="0.25">
      <c r="A47" s="45" t="s">
        <v>185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4"/>
      <c r="BO47" s="7"/>
      <c r="BP47" s="7"/>
      <c r="BQ47" s="7"/>
    </row>
    <row r="48" spans="1:80" s="20" customFormat="1" ht="42.75" customHeight="1" x14ac:dyDescent="0.25">
      <c r="A48" s="132" t="s">
        <v>22</v>
      </c>
      <c r="B48" s="133"/>
      <c r="C48" s="138" t="s">
        <v>44</v>
      </c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40"/>
      <c r="S48" s="67">
        <f>S50+S51+S52+S53</f>
        <v>6919837</v>
      </c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9"/>
      <c r="AI48" s="67">
        <f>AI50+AI51+AI52+AI53</f>
        <v>5295951.68</v>
      </c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9"/>
      <c r="AY48" s="67">
        <f>AY50+AY51+AY52+AY53</f>
        <v>-1623885.3200000003</v>
      </c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9"/>
      <c r="BO48" s="19"/>
      <c r="BP48" s="19"/>
      <c r="BQ48" s="19"/>
    </row>
    <row r="49" spans="1:77" s="142" customFormat="1" ht="13.5" customHeight="1" x14ac:dyDescent="0.2">
      <c r="A49" s="141" t="s">
        <v>88</v>
      </c>
    </row>
    <row r="50" spans="1:77" s="18" customFormat="1" ht="42.75" customHeight="1" x14ac:dyDescent="0.25">
      <c r="A50" s="79" t="s">
        <v>45</v>
      </c>
      <c r="B50" s="79"/>
      <c r="C50" s="60" t="s">
        <v>49</v>
      </c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1">
        <v>0</v>
      </c>
      <c r="T50" s="62"/>
      <c r="U50" s="62"/>
      <c r="V50" s="62"/>
      <c r="W50" s="62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4"/>
      <c r="AI50" s="82">
        <v>0</v>
      </c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119"/>
      <c r="AY50" s="65">
        <f>AI50-S50</f>
        <v>0</v>
      </c>
      <c r="AZ50" s="66"/>
      <c r="BA50" s="66"/>
      <c r="BB50" s="66"/>
      <c r="BC50" s="66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4"/>
      <c r="BO50" s="7"/>
      <c r="BP50" s="7"/>
      <c r="BQ50" s="7"/>
    </row>
    <row r="51" spans="1:77" s="18" customFormat="1" ht="42.75" customHeight="1" x14ac:dyDescent="0.25">
      <c r="A51" s="79" t="s">
        <v>46</v>
      </c>
      <c r="B51" s="79"/>
      <c r="C51" s="60" t="s">
        <v>50</v>
      </c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1">
        <v>0</v>
      </c>
      <c r="T51" s="62"/>
      <c r="U51" s="62"/>
      <c r="V51" s="62"/>
      <c r="W51" s="62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4"/>
      <c r="AI51" s="82">
        <v>0</v>
      </c>
      <c r="AJ51" s="83"/>
      <c r="AK51" s="83"/>
      <c r="AL51" s="83"/>
      <c r="AM51" s="83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5"/>
      <c r="AY51" s="65">
        <f>AI51-S51</f>
        <v>0</v>
      </c>
      <c r="AZ51" s="66"/>
      <c r="BA51" s="66"/>
      <c r="BB51" s="66"/>
      <c r="BC51" s="66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4"/>
      <c r="BO51" s="7"/>
      <c r="BP51" s="7"/>
      <c r="BQ51" s="7"/>
    </row>
    <row r="52" spans="1:77" s="18" customFormat="1" ht="42.75" customHeight="1" x14ac:dyDescent="0.25">
      <c r="A52" s="79" t="s">
        <v>47</v>
      </c>
      <c r="B52" s="79"/>
      <c r="C52" s="60" t="s">
        <v>51</v>
      </c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1">
        <v>0</v>
      </c>
      <c r="T52" s="62"/>
      <c r="U52" s="62"/>
      <c r="V52" s="62"/>
      <c r="W52" s="62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4"/>
      <c r="AI52" s="82">
        <v>0</v>
      </c>
      <c r="AJ52" s="83"/>
      <c r="AK52" s="83"/>
      <c r="AL52" s="83"/>
      <c r="AM52" s="83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5"/>
      <c r="AY52" s="65">
        <f>AI52-S52</f>
        <v>0</v>
      </c>
      <c r="AZ52" s="66"/>
      <c r="BA52" s="66"/>
      <c r="BB52" s="66"/>
      <c r="BC52" s="66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4"/>
      <c r="BO52" s="7"/>
      <c r="BP52" s="7"/>
      <c r="BQ52" s="7"/>
    </row>
    <row r="53" spans="1:77" s="18" customFormat="1" ht="42.75" customHeight="1" x14ac:dyDescent="0.25">
      <c r="A53" s="79" t="s">
        <v>48</v>
      </c>
      <c r="B53" s="79"/>
      <c r="C53" s="60" t="s">
        <v>52</v>
      </c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1">
        <v>6919837</v>
      </c>
      <c r="T53" s="62"/>
      <c r="U53" s="62"/>
      <c r="V53" s="62"/>
      <c r="W53" s="62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4"/>
      <c r="AI53" s="82">
        <v>5295951.68</v>
      </c>
      <c r="AJ53" s="83"/>
      <c r="AK53" s="83"/>
      <c r="AL53" s="83"/>
      <c r="AM53" s="83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5"/>
      <c r="AY53" s="65">
        <f>AI53-S53</f>
        <v>-1623885.3200000003</v>
      </c>
      <c r="AZ53" s="66"/>
      <c r="BA53" s="66"/>
      <c r="BB53" s="66"/>
      <c r="BC53" s="66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4"/>
      <c r="BO53" s="7"/>
      <c r="BP53" s="7"/>
      <c r="BQ53" s="7"/>
    </row>
    <row r="54" spans="1:77" s="18" customFormat="1" ht="54.75" customHeight="1" x14ac:dyDescent="0.25">
      <c r="A54" s="45" t="s">
        <v>186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4"/>
      <c r="BO54" s="7"/>
      <c r="BP54" s="7"/>
      <c r="BQ54" s="7"/>
    </row>
    <row r="55" spans="1:77" s="20" customFormat="1" ht="42.75" customHeight="1" x14ac:dyDescent="0.25">
      <c r="A55" s="35" t="s">
        <v>23</v>
      </c>
      <c r="B55" s="35"/>
      <c r="C55" s="98" t="s">
        <v>53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80" t="s">
        <v>41</v>
      </c>
      <c r="T55" s="81"/>
      <c r="U55" s="81"/>
      <c r="V55" s="81"/>
      <c r="W55" s="81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8"/>
      <c r="AI55" s="67">
        <f>AI57+AI58</f>
        <v>0</v>
      </c>
      <c r="AJ55" s="68"/>
      <c r="AK55" s="68"/>
      <c r="AL55" s="68"/>
      <c r="AM55" s="68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1"/>
      <c r="AY55" s="80" t="s">
        <v>41</v>
      </c>
      <c r="AZ55" s="81"/>
      <c r="BA55" s="81"/>
      <c r="BB55" s="81"/>
      <c r="BC55" s="81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8"/>
      <c r="BO55" s="19"/>
      <c r="BP55" s="19"/>
      <c r="BQ55" s="19"/>
    </row>
    <row r="56" spans="1:77" s="18" customFormat="1" ht="14.25" customHeight="1" x14ac:dyDescent="0.25">
      <c r="A56" s="56" t="s">
        <v>88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5"/>
      <c r="BO56" s="7"/>
      <c r="BP56" s="7"/>
      <c r="BQ56" s="7"/>
    </row>
    <row r="57" spans="1:77" s="18" customFormat="1" ht="42.75" customHeight="1" x14ac:dyDescent="0.25">
      <c r="A57" s="79" t="s">
        <v>54</v>
      </c>
      <c r="B57" s="79"/>
      <c r="C57" s="60" t="s">
        <v>43</v>
      </c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80" t="s">
        <v>41</v>
      </c>
      <c r="T57" s="81"/>
      <c r="U57" s="81"/>
      <c r="V57" s="81"/>
      <c r="W57" s="81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8"/>
      <c r="AI57" s="82">
        <v>0</v>
      </c>
      <c r="AJ57" s="83"/>
      <c r="AK57" s="83"/>
      <c r="AL57" s="83"/>
      <c r="AM57" s="83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5"/>
      <c r="AY57" s="80" t="s">
        <v>41</v>
      </c>
      <c r="AZ57" s="81"/>
      <c r="BA57" s="81"/>
      <c r="BB57" s="81"/>
      <c r="BC57" s="81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8"/>
      <c r="BO57" s="7"/>
      <c r="BP57" s="7"/>
      <c r="BQ57" s="7"/>
    </row>
    <row r="58" spans="1:77" s="18" customFormat="1" ht="42.75" customHeight="1" x14ac:dyDescent="0.25">
      <c r="A58" s="79" t="s">
        <v>55</v>
      </c>
      <c r="B58" s="79"/>
      <c r="C58" s="60" t="s">
        <v>56</v>
      </c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80" t="s">
        <v>41</v>
      </c>
      <c r="T58" s="81"/>
      <c r="U58" s="81"/>
      <c r="V58" s="81"/>
      <c r="W58" s="81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8"/>
      <c r="AI58" s="82">
        <v>0</v>
      </c>
      <c r="AJ58" s="83"/>
      <c r="AK58" s="83"/>
      <c r="AL58" s="83"/>
      <c r="AM58" s="83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5"/>
      <c r="AY58" s="80" t="s">
        <v>41</v>
      </c>
      <c r="AZ58" s="81"/>
      <c r="BA58" s="81"/>
      <c r="BB58" s="81"/>
      <c r="BC58" s="81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8"/>
      <c r="BO58" s="7"/>
      <c r="BP58" s="7"/>
      <c r="BQ58" s="7"/>
    </row>
    <row r="59" spans="1:77" s="18" customFormat="1" ht="21" customHeight="1" x14ac:dyDescent="0.25">
      <c r="A59" s="45" t="s">
        <v>187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4"/>
      <c r="BO59" s="7"/>
      <c r="BP59" s="7"/>
      <c r="BQ59" s="7"/>
    </row>
    <row r="60" spans="1:77" s="18" customFormat="1" ht="7.5" customHeight="1" x14ac:dyDescent="0.25"/>
    <row r="61" spans="1:77" s="18" customFormat="1" ht="16.5" customHeight="1" x14ac:dyDescent="0.25">
      <c r="A61" s="46" t="s">
        <v>87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</row>
    <row r="62" spans="1:77" s="18" customFormat="1" ht="9" customHeight="1" x14ac:dyDescent="0.25"/>
    <row r="63" spans="1:77" s="18" customFormat="1" ht="42.75" customHeight="1" x14ac:dyDescent="0.25">
      <c r="A63" s="47" t="s">
        <v>3</v>
      </c>
      <c r="B63" s="128"/>
      <c r="C63" s="47" t="s">
        <v>4</v>
      </c>
      <c r="D63" s="48"/>
      <c r="E63" s="48"/>
      <c r="F63" s="48"/>
      <c r="G63" s="48"/>
      <c r="H63" s="48"/>
      <c r="I63" s="48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50"/>
      <c r="Y63" s="32" t="s">
        <v>16</v>
      </c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 t="s">
        <v>39</v>
      </c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99" t="s">
        <v>0</v>
      </c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6"/>
      <c r="BS63" s="6"/>
      <c r="BT63" s="6"/>
      <c r="BU63" s="6"/>
      <c r="BV63" s="6"/>
      <c r="BW63" s="6"/>
      <c r="BX63" s="6"/>
      <c r="BY63" s="6"/>
    </row>
    <row r="64" spans="1:77" s="18" customFormat="1" ht="42.75" customHeight="1" x14ac:dyDescent="0.25">
      <c r="A64" s="51"/>
      <c r="B64" s="129"/>
      <c r="C64" s="51"/>
      <c r="D64" s="52"/>
      <c r="E64" s="52"/>
      <c r="F64" s="52"/>
      <c r="G64" s="52"/>
      <c r="H64" s="52"/>
      <c r="I64" s="52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39" t="s">
        <v>2</v>
      </c>
      <c r="Z64" s="55"/>
      <c r="AA64" s="55"/>
      <c r="AB64" s="55"/>
      <c r="AC64" s="40"/>
      <c r="AD64" s="39" t="s">
        <v>1</v>
      </c>
      <c r="AE64" s="55"/>
      <c r="AF64" s="55"/>
      <c r="AG64" s="55"/>
      <c r="AH64" s="40"/>
      <c r="AI64" s="32" t="s">
        <v>17</v>
      </c>
      <c r="AJ64" s="32"/>
      <c r="AK64" s="32"/>
      <c r="AL64" s="32"/>
      <c r="AM64" s="32"/>
      <c r="AN64" s="32" t="s">
        <v>2</v>
      </c>
      <c r="AO64" s="32"/>
      <c r="AP64" s="32"/>
      <c r="AQ64" s="32"/>
      <c r="AR64" s="32"/>
      <c r="AS64" s="32" t="s">
        <v>1</v>
      </c>
      <c r="AT64" s="32"/>
      <c r="AU64" s="32"/>
      <c r="AV64" s="32"/>
      <c r="AW64" s="32"/>
      <c r="AX64" s="32" t="s">
        <v>17</v>
      </c>
      <c r="AY64" s="32"/>
      <c r="AZ64" s="32"/>
      <c r="BA64" s="32"/>
      <c r="BB64" s="32"/>
      <c r="BC64" s="32" t="s">
        <v>2</v>
      </c>
      <c r="BD64" s="32"/>
      <c r="BE64" s="32"/>
      <c r="BF64" s="32"/>
      <c r="BG64" s="32"/>
      <c r="BH64" s="32" t="s">
        <v>1</v>
      </c>
      <c r="BI64" s="32"/>
      <c r="BJ64" s="32"/>
      <c r="BK64" s="32"/>
      <c r="BL64" s="32"/>
      <c r="BM64" s="32" t="s">
        <v>17</v>
      </c>
      <c r="BN64" s="32"/>
      <c r="BO64" s="32"/>
      <c r="BP64" s="32"/>
      <c r="BQ64" s="32"/>
      <c r="BR64" s="2"/>
      <c r="BS64" s="2"/>
      <c r="BT64" s="2"/>
      <c r="BU64" s="2"/>
      <c r="BV64" s="2"/>
      <c r="BW64" s="2"/>
      <c r="BX64" s="2"/>
      <c r="BY64" s="2"/>
    </row>
    <row r="65" spans="1:80" s="18" customFormat="1" ht="14.25" customHeight="1" x14ac:dyDescent="0.25">
      <c r="A65" s="32">
        <v>1</v>
      </c>
      <c r="B65" s="32"/>
      <c r="C65" s="39">
        <v>2</v>
      </c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40"/>
      <c r="Y65" s="32">
        <v>3</v>
      </c>
      <c r="Z65" s="32"/>
      <c r="AA65" s="32"/>
      <c r="AB65" s="32"/>
      <c r="AC65" s="32"/>
      <c r="AD65" s="32">
        <v>4</v>
      </c>
      <c r="AE65" s="32"/>
      <c r="AF65" s="32"/>
      <c r="AG65" s="32"/>
      <c r="AH65" s="32"/>
      <c r="AI65" s="32">
        <v>5</v>
      </c>
      <c r="AJ65" s="32"/>
      <c r="AK65" s="32"/>
      <c r="AL65" s="32"/>
      <c r="AM65" s="32"/>
      <c r="AN65" s="39">
        <v>6</v>
      </c>
      <c r="AO65" s="55"/>
      <c r="AP65" s="55"/>
      <c r="AQ65" s="55"/>
      <c r="AR65" s="40"/>
      <c r="AS65" s="39">
        <v>7</v>
      </c>
      <c r="AT65" s="55"/>
      <c r="AU65" s="55"/>
      <c r="AV65" s="55"/>
      <c r="AW65" s="40"/>
      <c r="AX65" s="39">
        <v>8</v>
      </c>
      <c r="AY65" s="55"/>
      <c r="AZ65" s="55"/>
      <c r="BA65" s="55"/>
      <c r="BB65" s="40"/>
      <c r="BC65" s="39">
        <v>9</v>
      </c>
      <c r="BD65" s="55"/>
      <c r="BE65" s="55"/>
      <c r="BF65" s="55"/>
      <c r="BG65" s="40"/>
      <c r="BH65" s="39">
        <v>10</v>
      </c>
      <c r="BI65" s="55"/>
      <c r="BJ65" s="55"/>
      <c r="BK65" s="55"/>
      <c r="BL65" s="40"/>
      <c r="BM65" s="39">
        <v>11</v>
      </c>
      <c r="BN65" s="55"/>
      <c r="BO65" s="55"/>
      <c r="BP65" s="55"/>
      <c r="BQ65" s="40"/>
      <c r="BR65" s="2"/>
      <c r="BS65" s="2"/>
      <c r="BT65" s="2"/>
      <c r="BU65" s="2"/>
      <c r="BV65" s="2"/>
      <c r="BW65" s="2"/>
      <c r="BX65" s="2"/>
      <c r="BY65" s="2"/>
    </row>
    <row r="66" spans="1:80" s="18" customFormat="1" ht="42.75" hidden="1" customHeight="1" x14ac:dyDescent="0.25">
      <c r="A66" s="32" t="s">
        <v>11</v>
      </c>
      <c r="B66" s="32"/>
      <c r="C66" s="56" t="s">
        <v>12</v>
      </c>
      <c r="D66" s="57"/>
      <c r="E66" s="57"/>
      <c r="F66" s="57"/>
      <c r="G66" s="57"/>
      <c r="H66" s="57"/>
      <c r="I66" s="57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9"/>
      <c r="Y66" s="107" t="s">
        <v>33</v>
      </c>
      <c r="Z66" s="107"/>
      <c r="AA66" s="107"/>
      <c r="AB66" s="107"/>
      <c r="AC66" s="107"/>
      <c r="AD66" s="107" t="s">
        <v>91</v>
      </c>
      <c r="AE66" s="107"/>
      <c r="AF66" s="107"/>
      <c r="AG66" s="107"/>
      <c r="AH66" s="107"/>
      <c r="AI66" s="107" t="s">
        <v>13</v>
      </c>
      <c r="AJ66" s="107"/>
      <c r="AK66" s="107"/>
      <c r="AL66" s="107"/>
      <c r="AM66" s="107"/>
      <c r="AN66" s="107" t="s">
        <v>34</v>
      </c>
      <c r="AO66" s="107"/>
      <c r="AP66" s="107"/>
      <c r="AQ66" s="107"/>
      <c r="AR66" s="107"/>
      <c r="AS66" s="107" t="s">
        <v>19</v>
      </c>
      <c r="AT66" s="107"/>
      <c r="AU66" s="107"/>
      <c r="AV66" s="107"/>
      <c r="AW66" s="107"/>
      <c r="AX66" s="107" t="s">
        <v>13</v>
      </c>
      <c r="AY66" s="107"/>
      <c r="AZ66" s="107"/>
      <c r="BA66" s="107"/>
      <c r="BB66" s="107"/>
      <c r="BC66" s="107" t="s">
        <v>21</v>
      </c>
      <c r="BD66" s="107"/>
      <c r="BE66" s="107"/>
      <c r="BF66" s="107"/>
      <c r="BG66" s="107"/>
      <c r="BH66" s="107" t="s">
        <v>21</v>
      </c>
      <c r="BI66" s="107"/>
      <c r="BJ66" s="107"/>
      <c r="BK66" s="107"/>
      <c r="BL66" s="107"/>
      <c r="BM66" s="112" t="s">
        <v>13</v>
      </c>
      <c r="BN66" s="112"/>
      <c r="BO66" s="112"/>
      <c r="BP66" s="112"/>
      <c r="BQ66" s="112"/>
      <c r="CA66" s="18" t="s">
        <v>93</v>
      </c>
    </row>
    <row r="67" spans="1:80" s="20" customFormat="1" ht="31.5" customHeight="1" x14ac:dyDescent="0.25">
      <c r="A67" s="35"/>
      <c r="B67" s="35"/>
      <c r="C67" s="24" t="s">
        <v>108</v>
      </c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6"/>
      <c r="BR67" s="19"/>
      <c r="BS67" s="19"/>
      <c r="BT67" s="19"/>
      <c r="BU67" s="19"/>
      <c r="BV67" s="19"/>
      <c r="BW67" s="19"/>
      <c r="BX67" s="19"/>
      <c r="BY67" s="19"/>
      <c r="CA67" s="20" t="s">
        <v>94</v>
      </c>
      <c r="CB67" s="20" t="s">
        <v>118</v>
      </c>
    </row>
    <row r="68" spans="1:80" s="20" customFormat="1" ht="17.25" customHeight="1" x14ac:dyDescent="0.25">
      <c r="A68" s="35"/>
      <c r="B68" s="35"/>
      <c r="C68" s="36" t="s">
        <v>119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8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19"/>
      <c r="BS68" s="19"/>
      <c r="BT68" s="19"/>
      <c r="BU68" s="19"/>
      <c r="BV68" s="19"/>
      <c r="BW68" s="19"/>
      <c r="BX68" s="19"/>
      <c r="BY68" s="19"/>
    </row>
    <row r="69" spans="1:80" s="18" customFormat="1" ht="67.5" customHeight="1" x14ac:dyDescent="0.25">
      <c r="A69" s="32"/>
      <c r="B69" s="32"/>
      <c r="C69" s="27" t="s">
        <v>120</v>
      </c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4"/>
      <c r="Y69" s="30">
        <v>0</v>
      </c>
      <c r="Z69" s="30"/>
      <c r="AA69" s="30"/>
      <c r="AB69" s="30"/>
      <c r="AC69" s="30"/>
      <c r="AD69" s="30">
        <v>3039835</v>
      </c>
      <c r="AE69" s="30"/>
      <c r="AF69" s="30"/>
      <c r="AG69" s="30"/>
      <c r="AH69" s="30"/>
      <c r="AI69" s="30">
        <v>3039835</v>
      </c>
      <c r="AJ69" s="30"/>
      <c r="AK69" s="30"/>
      <c r="AL69" s="30"/>
      <c r="AM69" s="30"/>
      <c r="AN69" s="30">
        <v>0</v>
      </c>
      <c r="AO69" s="30"/>
      <c r="AP69" s="30"/>
      <c r="AQ69" s="30"/>
      <c r="AR69" s="30"/>
      <c r="AS69" s="30">
        <v>2972746.88</v>
      </c>
      <c r="AT69" s="30"/>
      <c r="AU69" s="30"/>
      <c r="AV69" s="30"/>
      <c r="AW69" s="30"/>
      <c r="AX69" s="30">
        <v>2972746.88</v>
      </c>
      <c r="AY69" s="30"/>
      <c r="AZ69" s="30"/>
      <c r="BA69" s="30"/>
      <c r="BB69" s="30"/>
      <c r="BC69" s="30">
        <f>AN69-Y69</f>
        <v>0</v>
      </c>
      <c r="BD69" s="30"/>
      <c r="BE69" s="30"/>
      <c r="BF69" s="30"/>
      <c r="BG69" s="30"/>
      <c r="BH69" s="30">
        <f>AS69-AD69</f>
        <v>-67088.120000000112</v>
      </c>
      <c r="BI69" s="30"/>
      <c r="BJ69" s="30"/>
      <c r="BK69" s="30"/>
      <c r="BL69" s="30"/>
      <c r="BM69" s="30">
        <v>-67088.120000000112</v>
      </c>
      <c r="BN69" s="30"/>
      <c r="BO69" s="30"/>
      <c r="BP69" s="30"/>
      <c r="BQ69" s="30"/>
      <c r="BR69" s="7"/>
      <c r="BS69" s="7"/>
      <c r="BT69" s="7"/>
      <c r="BU69" s="7"/>
      <c r="BV69" s="7"/>
      <c r="BW69" s="7"/>
      <c r="BX69" s="7"/>
      <c r="BY69" s="7"/>
    </row>
    <row r="70" spans="1:80" s="18" customFormat="1" ht="32.25" customHeight="1" x14ac:dyDescent="0.25">
      <c r="A70" s="32"/>
      <c r="B70" s="32"/>
      <c r="C70" s="27" t="s">
        <v>110</v>
      </c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9"/>
      <c r="BR70" s="7"/>
      <c r="BS70" s="7"/>
      <c r="BT70" s="7"/>
      <c r="BU70" s="7"/>
      <c r="BV70" s="7"/>
      <c r="BW70" s="7"/>
      <c r="BX70" s="7"/>
      <c r="BY70" s="7"/>
      <c r="CB70" s="18" t="s">
        <v>121</v>
      </c>
    </row>
    <row r="71" spans="1:80" s="20" customFormat="1" ht="16.5" customHeight="1" x14ac:dyDescent="0.25">
      <c r="A71" s="35"/>
      <c r="B71" s="35"/>
      <c r="C71" s="36" t="s">
        <v>122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8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19"/>
      <c r="BS71" s="19"/>
      <c r="BT71" s="19"/>
      <c r="BU71" s="19"/>
      <c r="BV71" s="19"/>
      <c r="BW71" s="19"/>
      <c r="BX71" s="19"/>
      <c r="BY71" s="19"/>
    </row>
    <row r="72" spans="1:80" s="18" customFormat="1" ht="33.75" customHeight="1" x14ac:dyDescent="0.25">
      <c r="A72" s="32"/>
      <c r="B72" s="32"/>
      <c r="C72" s="27" t="s">
        <v>123</v>
      </c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4"/>
      <c r="Y72" s="32">
        <v>0</v>
      </c>
      <c r="Z72" s="32"/>
      <c r="AA72" s="32"/>
      <c r="AB72" s="32"/>
      <c r="AC72" s="32"/>
      <c r="AD72" s="32">
        <v>1</v>
      </c>
      <c r="AE72" s="32"/>
      <c r="AF72" s="32"/>
      <c r="AG72" s="32"/>
      <c r="AH72" s="32"/>
      <c r="AI72" s="32">
        <v>1</v>
      </c>
      <c r="AJ72" s="32"/>
      <c r="AK72" s="32"/>
      <c r="AL72" s="32"/>
      <c r="AM72" s="32"/>
      <c r="AN72" s="32">
        <v>0</v>
      </c>
      <c r="AO72" s="32"/>
      <c r="AP72" s="32"/>
      <c r="AQ72" s="32"/>
      <c r="AR72" s="32"/>
      <c r="AS72" s="32">
        <v>1</v>
      </c>
      <c r="AT72" s="32"/>
      <c r="AU72" s="32"/>
      <c r="AV72" s="32"/>
      <c r="AW72" s="32"/>
      <c r="AX72" s="32">
        <v>1</v>
      </c>
      <c r="AY72" s="32"/>
      <c r="AZ72" s="32"/>
      <c r="BA72" s="32"/>
      <c r="BB72" s="32"/>
      <c r="BC72" s="32">
        <f>AN72-Y72</f>
        <v>0</v>
      </c>
      <c r="BD72" s="32"/>
      <c r="BE72" s="32"/>
      <c r="BF72" s="32"/>
      <c r="BG72" s="32"/>
      <c r="BH72" s="32">
        <f>AS72-AD72</f>
        <v>0</v>
      </c>
      <c r="BI72" s="32"/>
      <c r="BJ72" s="32"/>
      <c r="BK72" s="32"/>
      <c r="BL72" s="32"/>
      <c r="BM72" s="32">
        <v>0</v>
      </c>
      <c r="BN72" s="32"/>
      <c r="BO72" s="32"/>
      <c r="BP72" s="32"/>
      <c r="BQ72" s="32"/>
      <c r="BR72" s="7"/>
      <c r="BS72" s="7"/>
      <c r="BT72" s="7"/>
      <c r="BU72" s="7"/>
      <c r="BV72" s="7"/>
      <c r="BW72" s="7"/>
      <c r="BX72" s="7"/>
      <c r="BY72" s="7"/>
    </row>
    <row r="73" spans="1:80" s="20" customFormat="1" ht="17.25" customHeight="1" x14ac:dyDescent="0.25">
      <c r="A73" s="35"/>
      <c r="B73" s="35"/>
      <c r="C73" s="36" t="s">
        <v>124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8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19"/>
      <c r="BS73" s="19"/>
      <c r="BT73" s="19"/>
      <c r="BU73" s="19"/>
      <c r="BV73" s="19"/>
      <c r="BW73" s="19"/>
      <c r="BX73" s="19"/>
      <c r="BY73" s="19"/>
    </row>
    <row r="74" spans="1:80" s="18" customFormat="1" ht="21.75" customHeight="1" x14ac:dyDescent="0.25">
      <c r="A74" s="32"/>
      <c r="B74" s="32"/>
      <c r="C74" s="27" t="s">
        <v>125</v>
      </c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4"/>
      <c r="Y74" s="30">
        <v>0</v>
      </c>
      <c r="Z74" s="30"/>
      <c r="AA74" s="30"/>
      <c r="AB74" s="30"/>
      <c r="AC74" s="30"/>
      <c r="AD74" s="30">
        <v>3039835</v>
      </c>
      <c r="AE74" s="30"/>
      <c r="AF74" s="30"/>
      <c r="AG74" s="30"/>
      <c r="AH74" s="30"/>
      <c r="AI74" s="30">
        <v>3039835</v>
      </c>
      <c r="AJ74" s="30"/>
      <c r="AK74" s="30"/>
      <c r="AL74" s="30"/>
      <c r="AM74" s="30"/>
      <c r="AN74" s="30">
        <v>0</v>
      </c>
      <c r="AO74" s="30"/>
      <c r="AP74" s="30"/>
      <c r="AQ74" s="30"/>
      <c r="AR74" s="30"/>
      <c r="AS74" s="30">
        <v>2972746.88</v>
      </c>
      <c r="AT74" s="30"/>
      <c r="AU74" s="30"/>
      <c r="AV74" s="30"/>
      <c r="AW74" s="30"/>
      <c r="AX74" s="30">
        <v>2972746.88</v>
      </c>
      <c r="AY74" s="30"/>
      <c r="AZ74" s="30"/>
      <c r="BA74" s="30"/>
      <c r="BB74" s="30"/>
      <c r="BC74" s="30">
        <f>AN74-Y74</f>
        <v>0</v>
      </c>
      <c r="BD74" s="30"/>
      <c r="BE74" s="30"/>
      <c r="BF74" s="30"/>
      <c r="BG74" s="30"/>
      <c r="BH74" s="30">
        <f>AS74-AD74</f>
        <v>-67088.120000000112</v>
      </c>
      <c r="BI74" s="30"/>
      <c r="BJ74" s="30"/>
      <c r="BK74" s="30"/>
      <c r="BL74" s="30"/>
      <c r="BM74" s="30">
        <v>-67088.120000000112</v>
      </c>
      <c r="BN74" s="30"/>
      <c r="BO74" s="30"/>
      <c r="BP74" s="30"/>
      <c r="BQ74" s="30"/>
      <c r="BR74" s="7"/>
      <c r="BS74" s="7"/>
      <c r="BT74" s="7"/>
      <c r="BU74" s="7"/>
      <c r="BV74" s="7"/>
      <c r="BW74" s="7"/>
      <c r="BX74" s="7"/>
      <c r="BY74" s="7"/>
    </row>
    <row r="75" spans="1:80" s="18" customFormat="1" ht="30" customHeight="1" x14ac:dyDescent="0.25">
      <c r="A75" s="32"/>
      <c r="B75" s="32"/>
      <c r="C75" s="27" t="s">
        <v>110</v>
      </c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9"/>
      <c r="BR75" s="7"/>
      <c r="BS75" s="7"/>
      <c r="BT75" s="7"/>
      <c r="BU75" s="7"/>
      <c r="BV75" s="7"/>
      <c r="BW75" s="7"/>
      <c r="BX75" s="7"/>
      <c r="BY75" s="7"/>
      <c r="CB75" s="18" t="s">
        <v>126</v>
      </c>
    </row>
    <row r="76" spans="1:80" s="20" customFormat="1" ht="16.5" customHeight="1" x14ac:dyDescent="0.25">
      <c r="A76" s="35"/>
      <c r="B76" s="35"/>
      <c r="C76" s="36" t="s">
        <v>127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8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19"/>
      <c r="BS76" s="19"/>
      <c r="BT76" s="19"/>
      <c r="BU76" s="19"/>
      <c r="BV76" s="19"/>
      <c r="BW76" s="19"/>
      <c r="BX76" s="19"/>
      <c r="BY76" s="19"/>
    </row>
    <row r="77" spans="1:80" s="18" customFormat="1" ht="33.75" customHeight="1" x14ac:dyDescent="0.25">
      <c r="A77" s="32"/>
      <c r="B77" s="32"/>
      <c r="C77" s="27" t="s">
        <v>128</v>
      </c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4"/>
      <c r="Y77" s="32">
        <v>0</v>
      </c>
      <c r="Z77" s="32"/>
      <c r="AA77" s="32"/>
      <c r="AB77" s="32"/>
      <c r="AC77" s="32"/>
      <c r="AD77" s="32">
        <v>100</v>
      </c>
      <c r="AE77" s="32"/>
      <c r="AF77" s="32"/>
      <c r="AG77" s="32"/>
      <c r="AH77" s="32"/>
      <c r="AI77" s="32">
        <v>100</v>
      </c>
      <c r="AJ77" s="32"/>
      <c r="AK77" s="32"/>
      <c r="AL77" s="32"/>
      <c r="AM77" s="32"/>
      <c r="AN77" s="32">
        <v>0</v>
      </c>
      <c r="AO77" s="32"/>
      <c r="AP77" s="32"/>
      <c r="AQ77" s="32"/>
      <c r="AR77" s="32"/>
      <c r="AS77" s="32">
        <v>100</v>
      </c>
      <c r="AT77" s="32"/>
      <c r="AU77" s="32"/>
      <c r="AV77" s="32"/>
      <c r="AW77" s="32"/>
      <c r="AX77" s="32">
        <v>100</v>
      </c>
      <c r="AY77" s="32"/>
      <c r="AZ77" s="32"/>
      <c r="BA77" s="32"/>
      <c r="BB77" s="32"/>
      <c r="BC77" s="32">
        <f>AN77-Y77</f>
        <v>0</v>
      </c>
      <c r="BD77" s="32"/>
      <c r="BE77" s="32"/>
      <c r="BF77" s="32"/>
      <c r="BG77" s="32"/>
      <c r="BH77" s="32">
        <f>AS77-AD77</f>
        <v>0</v>
      </c>
      <c r="BI77" s="32"/>
      <c r="BJ77" s="32"/>
      <c r="BK77" s="32"/>
      <c r="BL77" s="32"/>
      <c r="BM77" s="32">
        <v>0</v>
      </c>
      <c r="BN77" s="32"/>
      <c r="BO77" s="32"/>
      <c r="BP77" s="32"/>
      <c r="BQ77" s="32"/>
      <c r="BR77" s="7"/>
      <c r="BS77" s="7"/>
      <c r="BT77" s="7"/>
      <c r="BU77" s="7"/>
      <c r="BV77" s="7"/>
      <c r="BW77" s="7"/>
      <c r="BX77" s="7"/>
      <c r="BY77" s="7"/>
    </row>
    <row r="78" spans="1:80" s="20" customFormat="1" ht="33.75" customHeight="1" x14ac:dyDescent="0.25">
      <c r="A78" s="35"/>
      <c r="B78" s="35"/>
      <c r="C78" s="24" t="s">
        <v>111</v>
      </c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6"/>
      <c r="BR78" s="19"/>
      <c r="BS78" s="19"/>
      <c r="BT78" s="19"/>
      <c r="BU78" s="19"/>
      <c r="BV78" s="19"/>
      <c r="BW78" s="19"/>
      <c r="BX78" s="19"/>
      <c r="BY78" s="19"/>
      <c r="CB78" s="20" t="s">
        <v>129</v>
      </c>
    </row>
    <row r="79" spans="1:80" s="20" customFormat="1" ht="16.5" customHeight="1" x14ac:dyDescent="0.25">
      <c r="A79" s="35"/>
      <c r="B79" s="35"/>
      <c r="C79" s="36" t="s">
        <v>119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8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19"/>
      <c r="BS79" s="19"/>
      <c r="BT79" s="19"/>
      <c r="BU79" s="19"/>
      <c r="BV79" s="19"/>
      <c r="BW79" s="19"/>
      <c r="BX79" s="19"/>
      <c r="BY79" s="19"/>
    </row>
    <row r="80" spans="1:80" s="18" customFormat="1" ht="81.75" customHeight="1" x14ac:dyDescent="0.25">
      <c r="A80" s="32"/>
      <c r="B80" s="32"/>
      <c r="C80" s="27" t="s">
        <v>130</v>
      </c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4"/>
      <c r="Y80" s="32">
        <v>0</v>
      </c>
      <c r="Z80" s="32"/>
      <c r="AA80" s="32"/>
      <c r="AB80" s="32"/>
      <c r="AC80" s="32"/>
      <c r="AD80" s="30">
        <v>2166509</v>
      </c>
      <c r="AE80" s="30"/>
      <c r="AF80" s="30"/>
      <c r="AG80" s="30"/>
      <c r="AH80" s="30"/>
      <c r="AI80" s="30">
        <v>2166509</v>
      </c>
      <c r="AJ80" s="30"/>
      <c r="AK80" s="30"/>
      <c r="AL80" s="30"/>
      <c r="AM80" s="30"/>
      <c r="AN80" s="30">
        <v>0</v>
      </c>
      <c r="AO80" s="30"/>
      <c r="AP80" s="30"/>
      <c r="AQ80" s="30"/>
      <c r="AR80" s="30"/>
      <c r="AS80" s="30">
        <v>2016122.8</v>
      </c>
      <c r="AT80" s="30"/>
      <c r="AU80" s="30"/>
      <c r="AV80" s="30"/>
      <c r="AW80" s="30"/>
      <c r="AX80" s="30">
        <v>2016122.8</v>
      </c>
      <c r="AY80" s="30"/>
      <c r="AZ80" s="30"/>
      <c r="BA80" s="30"/>
      <c r="BB80" s="30"/>
      <c r="BC80" s="30">
        <f>AN80-Y80</f>
        <v>0</v>
      </c>
      <c r="BD80" s="30"/>
      <c r="BE80" s="30"/>
      <c r="BF80" s="30"/>
      <c r="BG80" s="30"/>
      <c r="BH80" s="30">
        <f>AS80-AD80</f>
        <v>-150386.19999999995</v>
      </c>
      <c r="BI80" s="30"/>
      <c r="BJ80" s="30"/>
      <c r="BK80" s="30"/>
      <c r="BL80" s="30"/>
      <c r="BM80" s="30">
        <v>-150386.19999999995</v>
      </c>
      <c r="BN80" s="30"/>
      <c r="BO80" s="30"/>
      <c r="BP80" s="30"/>
      <c r="BQ80" s="30"/>
      <c r="BR80" s="7"/>
      <c r="BS80" s="7"/>
      <c r="BT80" s="7"/>
      <c r="BU80" s="7"/>
      <c r="BV80" s="7"/>
      <c r="BW80" s="7"/>
      <c r="BX80" s="7"/>
      <c r="BY80" s="7"/>
    </row>
    <row r="81" spans="1:80" s="18" customFormat="1" ht="42.75" customHeight="1" x14ac:dyDescent="0.25">
      <c r="A81" s="32"/>
      <c r="B81" s="32"/>
      <c r="C81" s="27" t="s">
        <v>110</v>
      </c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9"/>
      <c r="BR81" s="7"/>
      <c r="BS81" s="7"/>
      <c r="BT81" s="7"/>
      <c r="BU81" s="7"/>
      <c r="BV81" s="7"/>
      <c r="BW81" s="7"/>
      <c r="BX81" s="7"/>
      <c r="BY81" s="7"/>
      <c r="CB81" s="18" t="s">
        <v>131</v>
      </c>
    </row>
    <row r="82" spans="1:80" s="20" customFormat="1" ht="16.5" customHeight="1" x14ac:dyDescent="0.25">
      <c r="A82" s="35"/>
      <c r="B82" s="35"/>
      <c r="C82" s="36" t="s">
        <v>122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8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19"/>
      <c r="BS82" s="19"/>
      <c r="BT82" s="19"/>
      <c r="BU82" s="19"/>
      <c r="BV82" s="19"/>
      <c r="BW82" s="19"/>
      <c r="BX82" s="19"/>
      <c r="BY82" s="19"/>
    </row>
    <row r="83" spans="1:80" s="18" customFormat="1" ht="32.25" customHeight="1" x14ac:dyDescent="0.25">
      <c r="A83" s="32"/>
      <c r="B83" s="32"/>
      <c r="C83" s="27" t="s">
        <v>132</v>
      </c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4"/>
      <c r="Y83" s="32">
        <v>0</v>
      </c>
      <c r="Z83" s="32"/>
      <c r="AA83" s="32"/>
      <c r="AB83" s="32"/>
      <c r="AC83" s="32"/>
      <c r="AD83" s="32">
        <v>1</v>
      </c>
      <c r="AE83" s="32"/>
      <c r="AF83" s="32"/>
      <c r="AG83" s="32"/>
      <c r="AH83" s="32"/>
      <c r="AI83" s="32">
        <v>1</v>
      </c>
      <c r="AJ83" s="32"/>
      <c r="AK83" s="32"/>
      <c r="AL83" s="32"/>
      <c r="AM83" s="32"/>
      <c r="AN83" s="32">
        <v>0</v>
      </c>
      <c r="AO83" s="32"/>
      <c r="AP83" s="32"/>
      <c r="AQ83" s="32"/>
      <c r="AR83" s="32"/>
      <c r="AS83" s="32">
        <v>1</v>
      </c>
      <c r="AT83" s="32"/>
      <c r="AU83" s="32"/>
      <c r="AV83" s="32"/>
      <c r="AW83" s="32"/>
      <c r="AX83" s="32">
        <v>1</v>
      </c>
      <c r="AY83" s="32"/>
      <c r="AZ83" s="32"/>
      <c r="BA83" s="32"/>
      <c r="BB83" s="32"/>
      <c r="BC83" s="32">
        <f>AN83-Y83</f>
        <v>0</v>
      </c>
      <c r="BD83" s="32"/>
      <c r="BE83" s="32"/>
      <c r="BF83" s="32"/>
      <c r="BG83" s="32"/>
      <c r="BH83" s="32">
        <f>AS83-AD83</f>
        <v>0</v>
      </c>
      <c r="BI83" s="32"/>
      <c r="BJ83" s="32"/>
      <c r="BK83" s="32"/>
      <c r="BL83" s="32"/>
      <c r="BM83" s="32">
        <v>0</v>
      </c>
      <c r="BN83" s="32"/>
      <c r="BO83" s="32"/>
      <c r="BP83" s="32"/>
      <c r="BQ83" s="32"/>
      <c r="BR83" s="7"/>
      <c r="BS83" s="7"/>
      <c r="BT83" s="7"/>
      <c r="BU83" s="7"/>
      <c r="BV83" s="7"/>
      <c r="BW83" s="7"/>
      <c r="BX83" s="7"/>
      <c r="BY83" s="7"/>
    </row>
    <row r="84" spans="1:80" s="20" customFormat="1" ht="15.75" customHeight="1" x14ac:dyDescent="0.25">
      <c r="A84" s="35"/>
      <c r="B84" s="35"/>
      <c r="C84" s="36" t="s">
        <v>124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8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19"/>
      <c r="BS84" s="19"/>
      <c r="BT84" s="19"/>
      <c r="BU84" s="19"/>
      <c r="BV84" s="19"/>
      <c r="BW84" s="19"/>
      <c r="BX84" s="19"/>
      <c r="BY84" s="19"/>
    </row>
    <row r="85" spans="1:80" s="18" customFormat="1" ht="20.25" customHeight="1" x14ac:dyDescent="0.25">
      <c r="A85" s="32"/>
      <c r="B85" s="32"/>
      <c r="C85" s="27" t="s">
        <v>133</v>
      </c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4"/>
      <c r="Y85" s="32">
        <v>0</v>
      </c>
      <c r="Z85" s="32"/>
      <c r="AA85" s="32"/>
      <c r="AB85" s="32"/>
      <c r="AC85" s="32"/>
      <c r="AD85" s="30">
        <v>2166509</v>
      </c>
      <c r="AE85" s="30"/>
      <c r="AF85" s="30"/>
      <c r="AG85" s="30"/>
      <c r="AH85" s="30"/>
      <c r="AI85" s="30">
        <v>2166509</v>
      </c>
      <c r="AJ85" s="30"/>
      <c r="AK85" s="30"/>
      <c r="AL85" s="30"/>
      <c r="AM85" s="30"/>
      <c r="AN85" s="30">
        <v>0</v>
      </c>
      <c r="AO85" s="30"/>
      <c r="AP85" s="30"/>
      <c r="AQ85" s="30"/>
      <c r="AR85" s="30"/>
      <c r="AS85" s="30">
        <v>2016122.8799999999</v>
      </c>
      <c r="AT85" s="30"/>
      <c r="AU85" s="30"/>
      <c r="AV85" s="30"/>
      <c r="AW85" s="30"/>
      <c r="AX85" s="30">
        <v>2016122.8799999999</v>
      </c>
      <c r="AY85" s="30"/>
      <c r="AZ85" s="30"/>
      <c r="BA85" s="30"/>
      <c r="BB85" s="30"/>
      <c r="BC85" s="30">
        <f>AN85-Y85</f>
        <v>0</v>
      </c>
      <c r="BD85" s="30"/>
      <c r="BE85" s="30"/>
      <c r="BF85" s="30"/>
      <c r="BG85" s="30"/>
      <c r="BH85" s="30">
        <f>AS85-AD85</f>
        <v>-150386.12000000011</v>
      </c>
      <c r="BI85" s="30"/>
      <c r="BJ85" s="30"/>
      <c r="BK85" s="30"/>
      <c r="BL85" s="30"/>
      <c r="BM85" s="30">
        <v>-150386.12000000011</v>
      </c>
      <c r="BN85" s="30"/>
      <c r="BO85" s="30"/>
      <c r="BP85" s="30"/>
      <c r="BQ85" s="30"/>
      <c r="BR85" s="7"/>
      <c r="BS85" s="7"/>
      <c r="BT85" s="7"/>
      <c r="BU85" s="7"/>
      <c r="BV85" s="7"/>
      <c r="BW85" s="7"/>
      <c r="BX85" s="7"/>
      <c r="BY85" s="7"/>
    </row>
    <row r="86" spans="1:80" s="18" customFormat="1" ht="33" customHeight="1" x14ac:dyDescent="0.25">
      <c r="A86" s="32"/>
      <c r="B86" s="32"/>
      <c r="C86" s="27" t="s">
        <v>110</v>
      </c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9"/>
      <c r="BR86" s="7"/>
      <c r="BS86" s="7"/>
      <c r="BT86" s="7"/>
      <c r="BU86" s="7"/>
      <c r="BV86" s="7"/>
      <c r="BW86" s="7"/>
      <c r="BX86" s="7"/>
      <c r="BY86" s="7"/>
      <c r="CB86" s="18" t="s">
        <v>134</v>
      </c>
    </row>
    <row r="87" spans="1:80" s="20" customFormat="1" ht="17.25" customHeight="1" x14ac:dyDescent="0.25">
      <c r="A87" s="35"/>
      <c r="B87" s="35"/>
      <c r="C87" s="36" t="s">
        <v>127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8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19"/>
      <c r="BS87" s="19"/>
      <c r="BT87" s="19"/>
      <c r="BU87" s="19"/>
      <c r="BV87" s="19"/>
      <c r="BW87" s="19"/>
      <c r="BX87" s="19"/>
      <c r="BY87" s="19"/>
    </row>
    <row r="88" spans="1:80" s="18" customFormat="1" ht="32.25" customHeight="1" x14ac:dyDescent="0.25">
      <c r="A88" s="32"/>
      <c r="B88" s="32"/>
      <c r="C88" s="27" t="s">
        <v>135</v>
      </c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4"/>
      <c r="Y88" s="32">
        <v>0</v>
      </c>
      <c r="Z88" s="32"/>
      <c r="AA88" s="32"/>
      <c r="AB88" s="32"/>
      <c r="AC88" s="32"/>
      <c r="AD88" s="32">
        <v>100</v>
      </c>
      <c r="AE88" s="32"/>
      <c r="AF88" s="32"/>
      <c r="AG88" s="32"/>
      <c r="AH88" s="32"/>
      <c r="AI88" s="32">
        <v>100</v>
      </c>
      <c r="AJ88" s="32"/>
      <c r="AK88" s="32"/>
      <c r="AL88" s="32"/>
      <c r="AM88" s="32"/>
      <c r="AN88" s="32">
        <v>0</v>
      </c>
      <c r="AO88" s="32"/>
      <c r="AP88" s="32"/>
      <c r="AQ88" s="32"/>
      <c r="AR88" s="32"/>
      <c r="AS88" s="32">
        <v>100</v>
      </c>
      <c r="AT88" s="32"/>
      <c r="AU88" s="32"/>
      <c r="AV88" s="32"/>
      <c r="AW88" s="32"/>
      <c r="AX88" s="32">
        <v>100</v>
      </c>
      <c r="AY88" s="32"/>
      <c r="AZ88" s="32"/>
      <c r="BA88" s="32"/>
      <c r="BB88" s="32"/>
      <c r="BC88" s="32">
        <f>AN88-Y88</f>
        <v>0</v>
      </c>
      <c r="BD88" s="32"/>
      <c r="BE88" s="32"/>
      <c r="BF88" s="32"/>
      <c r="BG88" s="32"/>
      <c r="BH88" s="32">
        <f>AS88-AD88</f>
        <v>0</v>
      </c>
      <c r="BI88" s="32"/>
      <c r="BJ88" s="32"/>
      <c r="BK88" s="32"/>
      <c r="BL88" s="32"/>
      <c r="BM88" s="32">
        <v>0</v>
      </c>
      <c r="BN88" s="32"/>
      <c r="BO88" s="32"/>
      <c r="BP88" s="32"/>
      <c r="BQ88" s="32"/>
      <c r="BR88" s="7"/>
      <c r="BS88" s="7"/>
      <c r="BT88" s="7"/>
      <c r="BU88" s="7"/>
      <c r="BV88" s="7"/>
      <c r="BW88" s="7"/>
      <c r="BX88" s="7"/>
      <c r="BY88" s="7"/>
    </row>
    <row r="89" spans="1:80" s="20" customFormat="1" ht="35.25" customHeight="1" x14ac:dyDescent="0.25">
      <c r="A89" s="35"/>
      <c r="B89" s="35"/>
      <c r="C89" s="24" t="s">
        <v>114</v>
      </c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6"/>
      <c r="BR89" s="19"/>
      <c r="BS89" s="19"/>
      <c r="BT89" s="19"/>
      <c r="BU89" s="19"/>
      <c r="BV89" s="19"/>
      <c r="BW89" s="19"/>
      <c r="BX89" s="19"/>
      <c r="BY89" s="19"/>
      <c r="CB89" s="20" t="s">
        <v>136</v>
      </c>
    </row>
    <row r="90" spans="1:80" s="20" customFormat="1" ht="19.5" customHeight="1" x14ac:dyDescent="0.25">
      <c r="A90" s="35"/>
      <c r="B90" s="35"/>
      <c r="C90" s="36" t="s">
        <v>119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8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19"/>
      <c r="BS90" s="19"/>
      <c r="BT90" s="19"/>
      <c r="BU90" s="19"/>
      <c r="BV90" s="19"/>
      <c r="BW90" s="19"/>
      <c r="BX90" s="19"/>
      <c r="BY90" s="19"/>
    </row>
    <row r="91" spans="1:80" s="18" customFormat="1" ht="80.25" customHeight="1" x14ac:dyDescent="0.25">
      <c r="A91" s="32"/>
      <c r="B91" s="32"/>
      <c r="C91" s="27" t="s">
        <v>137</v>
      </c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4"/>
      <c r="Y91" s="32">
        <v>0</v>
      </c>
      <c r="Z91" s="32"/>
      <c r="AA91" s="32"/>
      <c r="AB91" s="32"/>
      <c r="AC91" s="32"/>
      <c r="AD91" s="30">
        <v>1713493</v>
      </c>
      <c r="AE91" s="30"/>
      <c r="AF91" s="30"/>
      <c r="AG91" s="30"/>
      <c r="AH91" s="30"/>
      <c r="AI91" s="30">
        <v>1713493</v>
      </c>
      <c r="AJ91" s="30"/>
      <c r="AK91" s="30"/>
      <c r="AL91" s="30"/>
      <c r="AM91" s="30"/>
      <c r="AN91" s="30">
        <v>0</v>
      </c>
      <c r="AO91" s="30"/>
      <c r="AP91" s="30"/>
      <c r="AQ91" s="30"/>
      <c r="AR91" s="30"/>
      <c r="AS91" s="30">
        <v>307082</v>
      </c>
      <c r="AT91" s="30"/>
      <c r="AU91" s="30"/>
      <c r="AV91" s="30"/>
      <c r="AW91" s="30"/>
      <c r="AX91" s="30">
        <v>307082</v>
      </c>
      <c r="AY91" s="30"/>
      <c r="AZ91" s="30"/>
      <c r="BA91" s="30"/>
      <c r="BB91" s="30"/>
      <c r="BC91" s="30">
        <f>AN91-Y91</f>
        <v>0</v>
      </c>
      <c r="BD91" s="30"/>
      <c r="BE91" s="30"/>
      <c r="BF91" s="30"/>
      <c r="BG91" s="30"/>
      <c r="BH91" s="30">
        <f>AS91-AD91</f>
        <v>-1406411</v>
      </c>
      <c r="BI91" s="30"/>
      <c r="BJ91" s="30"/>
      <c r="BK91" s="30"/>
      <c r="BL91" s="30"/>
      <c r="BM91" s="30">
        <v>-1406411</v>
      </c>
      <c r="BN91" s="30"/>
      <c r="BO91" s="30"/>
      <c r="BP91" s="30"/>
      <c r="BQ91" s="30"/>
      <c r="BR91" s="7"/>
      <c r="BS91" s="7"/>
      <c r="BT91" s="7"/>
      <c r="BU91" s="7"/>
      <c r="BV91" s="7"/>
      <c r="BW91" s="7"/>
      <c r="BX91" s="7"/>
      <c r="BY91" s="7"/>
    </row>
    <row r="92" spans="1:80" s="18" customFormat="1" ht="32.25" customHeight="1" x14ac:dyDescent="0.25">
      <c r="A92" s="32"/>
      <c r="B92" s="32"/>
      <c r="C92" s="27" t="s">
        <v>139</v>
      </c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9"/>
      <c r="BR92" s="7"/>
      <c r="BS92" s="7"/>
      <c r="BT92" s="7"/>
      <c r="BU92" s="7"/>
      <c r="BV92" s="7"/>
      <c r="BW92" s="7"/>
      <c r="BX92" s="7"/>
      <c r="BY92" s="7"/>
      <c r="CB92" s="18" t="s">
        <v>138</v>
      </c>
    </row>
    <row r="93" spans="1:80" s="20" customFormat="1" ht="17.25" customHeight="1" x14ac:dyDescent="0.25">
      <c r="A93" s="35"/>
      <c r="B93" s="35"/>
      <c r="C93" s="36" t="s">
        <v>122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8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19"/>
      <c r="BS93" s="19"/>
      <c r="BT93" s="19"/>
      <c r="BU93" s="19"/>
      <c r="BV93" s="19"/>
      <c r="BW93" s="19"/>
      <c r="BX93" s="19"/>
      <c r="BY93" s="19"/>
    </row>
    <row r="94" spans="1:80" s="18" customFormat="1" ht="33.75" customHeight="1" x14ac:dyDescent="0.25">
      <c r="A94" s="32"/>
      <c r="B94" s="32"/>
      <c r="C94" s="27" t="s">
        <v>140</v>
      </c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4"/>
      <c r="Y94" s="32">
        <v>0</v>
      </c>
      <c r="Z94" s="32"/>
      <c r="AA94" s="32"/>
      <c r="AB94" s="32"/>
      <c r="AC94" s="32"/>
      <c r="AD94" s="32">
        <v>1</v>
      </c>
      <c r="AE94" s="32"/>
      <c r="AF94" s="32"/>
      <c r="AG94" s="32"/>
      <c r="AH94" s="32"/>
      <c r="AI94" s="32">
        <v>1</v>
      </c>
      <c r="AJ94" s="32"/>
      <c r="AK94" s="32"/>
      <c r="AL94" s="32"/>
      <c r="AM94" s="32"/>
      <c r="AN94" s="32">
        <v>0</v>
      </c>
      <c r="AO94" s="32"/>
      <c r="AP94" s="32"/>
      <c r="AQ94" s="32"/>
      <c r="AR94" s="32"/>
      <c r="AS94" s="32">
        <v>1</v>
      </c>
      <c r="AT94" s="32"/>
      <c r="AU94" s="32"/>
      <c r="AV94" s="32"/>
      <c r="AW94" s="32"/>
      <c r="AX94" s="32">
        <v>1</v>
      </c>
      <c r="AY94" s="32"/>
      <c r="AZ94" s="32"/>
      <c r="BA94" s="32"/>
      <c r="BB94" s="32"/>
      <c r="BC94" s="32">
        <f>AN94-Y94</f>
        <v>0</v>
      </c>
      <c r="BD94" s="32"/>
      <c r="BE94" s="32"/>
      <c r="BF94" s="32"/>
      <c r="BG94" s="32"/>
      <c r="BH94" s="32">
        <f>AS94-AD94</f>
        <v>0</v>
      </c>
      <c r="BI94" s="32"/>
      <c r="BJ94" s="32"/>
      <c r="BK94" s="32"/>
      <c r="BL94" s="32"/>
      <c r="BM94" s="32">
        <v>0</v>
      </c>
      <c r="BN94" s="32"/>
      <c r="BO94" s="32"/>
      <c r="BP94" s="32"/>
      <c r="BQ94" s="32"/>
      <c r="BR94" s="7"/>
      <c r="BS94" s="7"/>
      <c r="BT94" s="7"/>
      <c r="BU94" s="7"/>
      <c r="BV94" s="7"/>
      <c r="BW94" s="7"/>
      <c r="BX94" s="7"/>
      <c r="BY94" s="7"/>
    </row>
    <row r="95" spans="1:80" s="20" customFormat="1" ht="19.5" customHeight="1" x14ac:dyDescent="0.25">
      <c r="A95" s="35"/>
      <c r="B95" s="35"/>
      <c r="C95" s="36" t="s">
        <v>124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8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19"/>
      <c r="BS95" s="19"/>
      <c r="BT95" s="19"/>
      <c r="BU95" s="19"/>
      <c r="BV95" s="19"/>
      <c r="BW95" s="19"/>
      <c r="BX95" s="19"/>
      <c r="BY95" s="19"/>
    </row>
    <row r="96" spans="1:80" s="18" customFormat="1" ht="22.5" customHeight="1" x14ac:dyDescent="0.25">
      <c r="A96" s="32"/>
      <c r="B96" s="32"/>
      <c r="C96" s="27" t="s">
        <v>141</v>
      </c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4"/>
      <c r="Y96" s="32">
        <v>0</v>
      </c>
      <c r="Z96" s="32"/>
      <c r="AA96" s="32"/>
      <c r="AB96" s="32"/>
      <c r="AC96" s="32"/>
      <c r="AD96" s="30">
        <v>1713493</v>
      </c>
      <c r="AE96" s="30"/>
      <c r="AF96" s="30"/>
      <c r="AG96" s="30"/>
      <c r="AH96" s="30"/>
      <c r="AI96" s="30">
        <v>1713493</v>
      </c>
      <c r="AJ96" s="30"/>
      <c r="AK96" s="30"/>
      <c r="AL96" s="30"/>
      <c r="AM96" s="30"/>
      <c r="AN96" s="30">
        <v>0</v>
      </c>
      <c r="AO96" s="30"/>
      <c r="AP96" s="30"/>
      <c r="AQ96" s="30"/>
      <c r="AR96" s="30"/>
      <c r="AS96" s="30">
        <v>307082</v>
      </c>
      <c r="AT96" s="30"/>
      <c r="AU96" s="30"/>
      <c r="AV96" s="30"/>
      <c r="AW96" s="30"/>
      <c r="AX96" s="30">
        <v>307082</v>
      </c>
      <c r="AY96" s="30"/>
      <c r="AZ96" s="30"/>
      <c r="BA96" s="30"/>
      <c r="BB96" s="30"/>
      <c r="BC96" s="30">
        <f>AN96-Y96</f>
        <v>0</v>
      </c>
      <c r="BD96" s="30"/>
      <c r="BE96" s="30"/>
      <c r="BF96" s="30"/>
      <c r="BG96" s="30"/>
      <c r="BH96" s="30">
        <f>AS96-AD96</f>
        <v>-1406411</v>
      </c>
      <c r="BI96" s="30"/>
      <c r="BJ96" s="30"/>
      <c r="BK96" s="30"/>
      <c r="BL96" s="30"/>
      <c r="BM96" s="30">
        <v>-1406411</v>
      </c>
      <c r="BN96" s="30"/>
      <c r="BO96" s="30"/>
      <c r="BP96" s="30"/>
      <c r="BQ96" s="30"/>
      <c r="BR96" s="7"/>
      <c r="BS96" s="7"/>
      <c r="BT96" s="7"/>
      <c r="BU96" s="7"/>
      <c r="BV96" s="7"/>
      <c r="BW96" s="7"/>
      <c r="BX96" s="7"/>
      <c r="BY96" s="7"/>
    </row>
    <row r="97" spans="1:80" s="18" customFormat="1" ht="32.25" customHeight="1" x14ac:dyDescent="0.25">
      <c r="A97" s="32"/>
      <c r="B97" s="32"/>
      <c r="C97" s="27" t="s">
        <v>139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9"/>
      <c r="BR97" s="7"/>
      <c r="BS97" s="7"/>
      <c r="BT97" s="7"/>
      <c r="BU97" s="7"/>
      <c r="BV97" s="7"/>
      <c r="BW97" s="7"/>
      <c r="BX97" s="7"/>
      <c r="BY97" s="7"/>
      <c r="CB97" s="18" t="s">
        <v>142</v>
      </c>
    </row>
    <row r="98" spans="1:80" s="20" customFormat="1" ht="17.25" customHeight="1" x14ac:dyDescent="0.25">
      <c r="A98" s="35"/>
      <c r="B98" s="35"/>
      <c r="C98" s="36" t="s">
        <v>127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8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19"/>
      <c r="BS98" s="19"/>
      <c r="BT98" s="19"/>
      <c r="BU98" s="19"/>
      <c r="BV98" s="19"/>
      <c r="BW98" s="19"/>
      <c r="BX98" s="19"/>
      <c r="BY98" s="19"/>
    </row>
    <row r="99" spans="1:80" s="18" customFormat="1" ht="34.5" customHeight="1" x14ac:dyDescent="0.25">
      <c r="A99" s="32"/>
      <c r="B99" s="32"/>
      <c r="C99" s="27" t="s">
        <v>143</v>
      </c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4"/>
      <c r="Y99" s="32">
        <v>0</v>
      </c>
      <c r="Z99" s="32"/>
      <c r="AA99" s="32"/>
      <c r="AB99" s="32"/>
      <c r="AC99" s="32"/>
      <c r="AD99" s="32">
        <v>100</v>
      </c>
      <c r="AE99" s="32"/>
      <c r="AF99" s="32"/>
      <c r="AG99" s="32"/>
      <c r="AH99" s="32"/>
      <c r="AI99" s="32">
        <v>100</v>
      </c>
      <c r="AJ99" s="32"/>
      <c r="AK99" s="32"/>
      <c r="AL99" s="32"/>
      <c r="AM99" s="32"/>
      <c r="AN99" s="32">
        <v>0</v>
      </c>
      <c r="AO99" s="32"/>
      <c r="AP99" s="32"/>
      <c r="AQ99" s="32"/>
      <c r="AR99" s="32"/>
      <c r="AS99" s="32">
        <v>73.900000000000006</v>
      </c>
      <c r="AT99" s="32"/>
      <c r="AU99" s="32"/>
      <c r="AV99" s="32"/>
      <c r="AW99" s="32"/>
      <c r="AX99" s="32">
        <v>73.900000000000006</v>
      </c>
      <c r="AY99" s="32"/>
      <c r="AZ99" s="32"/>
      <c r="BA99" s="32"/>
      <c r="BB99" s="32"/>
      <c r="BC99" s="32">
        <f>AN99-Y99</f>
        <v>0</v>
      </c>
      <c r="BD99" s="32"/>
      <c r="BE99" s="32"/>
      <c r="BF99" s="32"/>
      <c r="BG99" s="32"/>
      <c r="BH99" s="32">
        <f>AS99-AD99</f>
        <v>-26.099999999999994</v>
      </c>
      <c r="BI99" s="32"/>
      <c r="BJ99" s="32"/>
      <c r="BK99" s="32"/>
      <c r="BL99" s="32"/>
      <c r="BM99" s="32">
        <v>-26.099999999999994</v>
      </c>
      <c r="BN99" s="32"/>
      <c r="BO99" s="32"/>
      <c r="BP99" s="32"/>
      <c r="BQ99" s="32"/>
      <c r="BR99" s="7"/>
      <c r="BS99" s="7"/>
      <c r="BT99" s="7"/>
      <c r="BU99" s="7"/>
      <c r="BV99" s="7"/>
      <c r="BW99" s="7"/>
      <c r="BX99" s="7"/>
      <c r="BY99" s="7"/>
    </row>
    <row r="100" spans="1:80" s="18" customFormat="1" ht="34.5" customHeight="1" x14ac:dyDescent="0.25">
      <c r="A100" s="32"/>
      <c r="B100" s="32"/>
      <c r="C100" s="27" t="s">
        <v>117</v>
      </c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9"/>
      <c r="BR100" s="7"/>
      <c r="BS100" s="7"/>
      <c r="BT100" s="7"/>
      <c r="BU100" s="7"/>
      <c r="BV100" s="7"/>
      <c r="BW100" s="7"/>
      <c r="BX100" s="7"/>
      <c r="BY100" s="7"/>
      <c r="CB100" s="18" t="s">
        <v>144</v>
      </c>
    </row>
    <row r="101" spans="1:80" s="18" customFormat="1" ht="3" customHeight="1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</row>
    <row r="102" spans="1:80" s="18" customFormat="1" ht="24" customHeight="1" x14ac:dyDescent="0.25">
      <c r="A102" s="46" t="s">
        <v>105</v>
      </c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</row>
    <row r="103" spans="1:80" s="18" customFormat="1" ht="0.75" hidden="1" customHeight="1" x14ac:dyDescent="0.25">
      <c r="A103" s="45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4"/>
      <c r="BO103" s="7"/>
      <c r="BP103" s="7"/>
      <c r="BQ103" s="7"/>
    </row>
    <row r="104" spans="1:80" s="18" customFormat="1" ht="7.5" customHeight="1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</row>
    <row r="105" spans="1:80" s="18" customFormat="1" ht="17.25" customHeight="1" x14ac:dyDescent="0.25">
      <c r="A105" s="46" t="s">
        <v>57</v>
      </c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</row>
    <row r="106" spans="1:80" s="18" customFormat="1" ht="12" customHeight="1" x14ac:dyDescent="0.25">
      <c r="A106" s="108" t="s">
        <v>178</v>
      </c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8"/>
      <c r="BH106" s="108"/>
      <c r="BI106" s="108"/>
      <c r="BJ106" s="108"/>
      <c r="BK106" s="108"/>
      <c r="BL106" s="108"/>
      <c r="BM106" s="108"/>
      <c r="BN106" s="108"/>
      <c r="BO106" s="108"/>
      <c r="BP106" s="108"/>
      <c r="BQ106" s="108"/>
    </row>
    <row r="107" spans="1:80" s="18" customFormat="1" ht="42.75" customHeight="1" x14ac:dyDescent="0.25">
      <c r="A107" s="32" t="s">
        <v>3</v>
      </c>
      <c r="B107" s="32"/>
      <c r="C107" s="32" t="s">
        <v>4</v>
      </c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 t="s">
        <v>58</v>
      </c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 t="s">
        <v>59</v>
      </c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 t="s">
        <v>60</v>
      </c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</row>
    <row r="108" spans="1:80" s="18" customFormat="1" ht="42.75" customHeight="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 t="s">
        <v>2</v>
      </c>
      <c r="AB108" s="32"/>
      <c r="AC108" s="32"/>
      <c r="AD108" s="32"/>
      <c r="AE108" s="32"/>
      <c r="AF108" s="32" t="s">
        <v>1</v>
      </c>
      <c r="AG108" s="32"/>
      <c r="AH108" s="32"/>
      <c r="AI108" s="32"/>
      <c r="AJ108" s="32"/>
      <c r="AK108" s="32" t="s">
        <v>17</v>
      </c>
      <c r="AL108" s="32"/>
      <c r="AM108" s="32"/>
      <c r="AN108" s="32"/>
      <c r="AO108" s="32"/>
      <c r="AP108" s="32" t="s">
        <v>2</v>
      </c>
      <c r="AQ108" s="32"/>
      <c r="AR108" s="32"/>
      <c r="AS108" s="32"/>
      <c r="AT108" s="32"/>
      <c r="AU108" s="32" t="s">
        <v>1</v>
      </c>
      <c r="AV108" s="32"/>
      <c r="AW108" s="32"/>
      <c r="AX108" s="32"/>
      <c r="AY108" s="32"/>
      <c r="AZ108" s="32" t="s">
        <v>17</v>
      </c>
      <c r="BA108" s="32"/>
      <c r="BB108" s="32"/>
      <c r="BC108" s="32"/>
      <c r="BD108" s="32" t="s">
        <v>2</v>
      </c>
      <c r="BE108" s="32"/>
      <c r="BF108" s="32"/>
      <c r="BG108" s="32"/>
      <c r="BH108" s="32"/>
      <c r="BI108" s="32" t="s">
        <v>1</v>
      </c>
      <c r="BJ108" s="32"/>
      <c r="BK108" s="32"/>
      <c r="BL108" s="32"/>
      <c r="BM108" s="32"/>
      <c r="BN108" s="32" t="s">
        <v>18</v>
      </c>
      <c r="BO108" s="32"/>
      <c r="BP108" s="32"/>
      <c r="BQ108" s="32"/>
    </row>
    <row r="109" spans="1:80" s="18" customFormat="1" ht="16.5" customHeight="1" x14ac:dyDescent="0.25">
      <c r="A109" s="32">
        <v>1</v>
      </c>
      <c r="B109" s="32"/>
      <c r="C109" s="32">
        <v>2</v>
      </c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9">
        <v>3</v>
      </c>
      <c r="AB109" s="55"/>
      <c r="AC109" s="55"/>
      <c r="AD109" s="55"/>
      <c r="AE109" s="40"/>
      <c r="AF109" s="39">
        <v>4</v>
      </c>
      <c r="AG109" s="55"/>
      <c r="AH109" s="55"/>
      <c r="AI109" s="55"/>
      <c r="AJ109" s="40"/>
      <c r="AK109" s="39">
        <v>5</v>
      </c>
      <c r="AL109" s="55"/>
      <c r="AM109" s="55"/>
      <c r="AN109" s="55"/>
      <c r="AO109" s="40"/>
      <c r="AP109" s="39">
        <v>6</v>
      </c>
      <c r="AQ109" s="55"/>
      <c r="AR109" s="55"/>
      <c r="AS109" s="55"/>
      <c r="AT109" s="40"/>
      <c r="AU109" s="39">
        <v>7</v>
      </c>
      <c r="AV109" s="55"/>
      <c r="AW109" s="55"/>
      <c r="AX109" s="55"/>
      <c r="AY109" s="40"/>
      <c r="AZ109" s="39">
        <v>8</v>
      </c>
      <c r="BA109" s="55"/>
      <c r="BB109" s="55"/>
      <c r="BC109" s="40"/>
      <c r="BD109" s="39">
        <v>9</v>
      </c>
      <c r="BE109" s="55"/>
      <c r="BF109" s="55"/>
      <c r="BG109" s="55"/>
      <c r="BH109" s="40"/>
      <c r="BI109" s="32">
        <v>10</v>
      </c>
      <c r="BJ109" s="32"/>
      <c r="BK109" s="32"/>
      <c r="BL109" s="32"/>
      <c r="BM109" s="32"/>
      <c r="BN109" s="32">
        <v>11</v>
      </c>
      <c r="BO109" s="32"/>
      <c r="BP109" s="32"/>
      <c r="BQ109" s="32"/>
    </row>
    <row r="110" spans="1:80" s="18" customFormat="1" ht="42.75" hidden="1" customHeight="1" x14ac:dyDescent="0.25">
      <c r="A110" s="32" t="s">
        <v>11</v>
      </c>
      <c r="B110" s="32"/>
      <c r="C110" s="55" t="s">
        <v>12</v>
      </c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40"/>
      <c r="AA110" s="107" t="s">
        <v>33</v>
      </c>
      <c r="AB110" s="107"/>
      <c r="AC110" s="107"/>
      <c r="AD110" s="107"/>
      <c r="AE110" s="107"/>
      <c r="AF110" s="107" t="s">
        <v>91</v>
      </c>
      <c r="AG110" s="107"/>
      <c r="AH110" s="107"/>
      <c r="AI110" s="107"/>
      <c r="AJ110" s="107"/>
      <c r="AK110" s="35" t="s">
        <v>13</v>
      </c>
      <c r="AL110" s="35"/>
      <c r="AM110" s="35"/>
      <c r="AN110" s="35"/>
      <c r="AO110" s="35"/>
      <c r="AP110" s="107" t="s">
        <v>34</v>
      </c>
      <c r="AQ110" s="107"/>
      <c r="AR110" s="107"/>
      <c r="AS110" s="107"/>
      <c r="AT110" s="107"/>
      <c r="AU110" s="107" t="s">
        <v>19</v>
      </c>
      <c r="AV110" s="107"/>
      <c r="AW110" s="107"/>
      <c r="AX110" s="107"/>
      <c r="AY110" s="107"/>
      <c r="AZ110" s="35" t="s">
        <v>13</v>
      </c>
      <c r="BA110" s="35"/>
      <c r="BB110" s="35"/>
      <c r="BC110" s="35"/>
      <c r="BD110" s="32" t="s">
        <v>104</v>
      </c>
      <c r="BE110" s="32"/>
      <c r="BF110" s="32"/>
      <c r="BG110" s="32"/>
      <c r="BH110" s="32"/>
      <c r="BI110" s="32" t="s">
        <v>104</v>
      </c>
      <c r="BJ110" s="32"/>
      <c r="BK110" s="32"/>
      <c r="BL110" s="32"/>
      <c r="BM110" s="32"/>
      <c r="BN110" s="106" t="s">
        <v>104</v>
      </c>
      <c r="BO110" s="106"/>
      <c r="BP110" s="106"/>
      <c r="BQ110" s="106"/>
      <c r="CA110" s="18" t="s">
        <v>95</v>
      </c>
    </row>
    <row r="111" spans="1:80" s="20" customFormat="1" ht="22.5" customHeight="1" x14ac:dyDescent="0.25">
      <c r="A111" s="35">
        <v>1</v>
      </c>
      <c r="B111" s="35"/>
      <c r="C111" s="109" t="s">
        <v>107</v>
      </c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1"/>
      <c r="AA111" s="31">
        <v>0</v>
      </c>
      <c r="AB111" s="31"/>
      <c r="AC111" s="31"/>
      <c r="AD111" s="31"/>
      <c r="AE111" s="31"/>
      <c r="AF111" s="31">
        <v>2899841.48</v>
      </c>
      <c r="AG111" s="31"/>
      <c r="AH111" s="31"/>
      <c r="AI111" s="31"/>
      <c r="AJ111" s="31"/>
      <c r="AK111" s="31">
        <f>AA111+AF111</f>
        <v>2899841.48</v>
      </c>
      <c r="AL111" s="31"/>
      <c r="AM111" s="31"/>
      <c r="AN111" s="31"/>
      <c r="AO111" s="31"/>
      <c r="AP111" s="31">
        <v>0</v>
      </c>
      <c r="AQ111" s="31"/>
      <c r="AR111" s="31"/>
      <c r="AS111" s="31"/>
      <c r="AT111" s="31"/>
      <c r="AU111" s="31">
        <v>5295951.68</v>
      </c>
      <c r="AV111" s="31"/>
      <c r="AW111" s="31"/>
      <c r="AX111" s="31"/>
      <c r="AY111" s="31"/>
      <c r="AZ111" s="31">
        <f>AP111+AU111</f>
        <v>5295951.68</v>
      </c>
      <c r="BA111" s="31"/>
      <c r="BB111" s="31"/>
      <c r="BC111" s="31"/>
      <c r="BD111" s="31">
        <f>IF(AA111=0,0,AP111/AA111*100-100)</f>
        <v>0</v>
      </c>
      <c r="BE111" s="31"/>
      <c r="BF111" s="31"/>
      <c r="BG111" s="31"/>
      <c r="BH111" s="31"/>
      <c r="BI111" s="31">
        <f>IF(AF111=0,0,AU111/AF111*100-100)</f>
        <v>82.629006327614832</v>
      </c>
      <c r="BJ111" s="31"/>
      <c r="BK111" s="31"/>
      <c r="BL111" s="31"/>
      <c r="BM111" s="31"/>
      <c r="BN111" s="31">
        <f>IF(AK111=0,0,AZ111/AK111*100-100)</f>
        <v>82.629006327614832</v>
      </c>
      <c r="BO111" s="31"/>
      <c r="BP111" s="31"/>
      <c r="BQ111" s="31"/>
      <c r="CA111" s="20" t="s">
        <v>96</v>
      </c>
    </row>
    <row r="112" spans="1:80" s="18" customFormat="1" ht="48" customHeight="1" x14ac:dyDescent="0.25">
      <c r="A112" s="41" t="s">
        <v>42</v>
      </c>
      <c r="B112" s="32"/>
      <c r="C112" s="45" t="s">
        <v>145</v>
      </c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4"/>
      <c r="AA112" s="30">
        <v>0</v>
      </c>
      <c r="AB112" s="30"/>
      <c r="AC112" s="30"/>
      <c r="AD112" s="30"/>
      <c r="AE112" s="30"/>
      <c r="AF112" s="30">
        <v>1989625.4</v>
      </c>
      <c r="AG112" s="30"/>
      <c r="AH112" s="30"/>
      <c r="AI112" s="30"/>
      <c r="AJ112" s="30"/>
      <c r="AK112" s="30">
        <f>AA112+AF112</f>
        <v>1989625.4</v>
      </c>
      <c r="AL112" s="30"/>
      <c r="AM112" s="30"/>
      <c r="AN112" s="30"/>
      <c r="AO112" s="30"/>
      <c r="AP112" s="30">
        <v>0</v>
      </c>
      <c r="AQ112" s="30"/>
      <c r="AR112" s="30"/>
      <c r="AS112" s="30"/>
      <c r="AT112" s="30"/>
      <c r="AU112" s="30">
        <v>0</v>
      </c>
      <c r="AV112" s="30"/>
      <c r="AW112" s="30"/>
      <c r="AX112" s="30"/>
      <c r="AY112" s="30"/>
      <c r="AZ112" s="30">
        <f>AP112+AU112</f>
        <v>0</v>
      </c>
      <c r="BA112" s="30"/>
      <c r="BB112" s="30"/>
      <c r="BC112" s="30"/>
      <c r="BD112" s="30">
        <f>IF(AA112=0,0,AP112/AA112*100-100)</f>
        <v>0</v>
      </c>
      <c r="BE112" s="30"/>
      <c r="BF112" s="30"/>
      <c r="BG112" s="30"/>
      <c r="BH112" s="30"/>
      <c r="BI112" s="30">
        <f>IF(AF112=0,0,AU112/AF112*100-100)</f>
        <v>-100</v>
      </c>
      <c r="BJ112" s="30"/>
      <c r="BK112" s="30"/>
      <c r="BL112" s="30"/>
      <c r="BM112" s="30"/>
      <c r="BN112" s="30">
        <f>IF(AK112=0,0,AZ112/AK112*100-100)</f>
        <v>-100</v>
      </c>
      <c r="BO112" s="30"/>
      <c r="BP112" s="30"/>
      <c r="BQ112" s="30"/>
    </row>
    <row r="113" spans="1:80" s="18" customFormat="1" ht="22.5" customHeight="1" x14ac:dyDescent="0.25">
      <c r="A113" s="41"/>
      <c r="B113" s="32"/>
      <c r="C113" s="42" t="s">
        <v>147</v>
      </c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4"/>
      <c r="CB113" s="18" t="s">
        <v>146</v>
      </c>
    </row>
    <row r="114" spans="1:80" s="18" customFormat="1" ht="63.75" customHeight="1" x14ac:dyDescent="0.25">
      <c r="A114" s="41" t="s">
        <v>101</v>
      </c>
      <c r="B114" s="32"/>
      <c r="C114" s="42" t="s">
        <v>148</v>
      </c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4"/>
      <c r="AA114" s="30">
        <v>0</v>
      </c>
      <c r="AB114" s="30"/>
      <c r="AC114" s="30"/>
      <c r="AD114" s="30"/>
      <c r="AE114" s="30"/>
      <c r="AF114" s="30">
        <v>910216.08</v>
      </c>
      <c r="AG114" s="30"/>
      <c r="AH114" s="30"/>
      <c r="AI114" s="30"/>
      <c r="AJ114" s="30"/>
      <c r="AK114" s="30">
        <f>AA114+AF114</f>
        <v>910216.08</v>
      </c>
      <c r="AL114" s="30"/>
      <c r="AM114" s="30"/>
      <c r="AN114" s="30"/>
      <c r="AO114" s="30"/>
      <c r="AP114" s="30">
        <v>0</v>
      </c>
      <c r="AQ114" s="30"/>
      <c r="AR114" s="30"/>
      <c r="AS114" s="30"/>
      <c r="AT114" s="30"/>
      <c r="AU114" s="30">
        <v>0</v>
      </c>
      <c r="AV114" s="30"/>
      <c r="AW114" s="30"/>
      <c r="AX114" s="30"/>
      <c r="AY114" s="30"/>
      <c r="AZ114" s="30">
        <f>AP114+AU114</f>
        <v>0</v>
      </c>
      <c r="BA114" s="30"/>
      <c r="BB114" s="30"/>
      <c r="BC114" s="30"/>
      <c r="BD114" s="30">
        <f>IF(AA114=0,0,AP114/AA114*100-100)</f>
        <v>0</v>
      </c>
      <c r="BE114" s="30"/>
      <c r="BF114" s="30"/>
      <c r="BG114" s="30"/>
      <c r="BH114" s="30"/>
      <c r="BI114" s="30">
        <f>IF(AF114=0,0,AU114/AF114*100-100)</f>
        <v>-100</v>
      </c>
      <c r="BJ114" s="30"/>
      <c r="BK114" s="30"/>
      <c r="BL114" s="30"/>
      <c r="BM114" s="30"/>
      <c r="BN114" s="30">
        <f>IF(AK114=0,0,AZ114/AK114*100-100)</f>
        <v>-100</v>
      </c>
      <c r="BO114" s="30"/>
      <c r="BP114" s="30"/>
      <c r="BQ114" s="30"/>
    </row>
    <row r="115" spans="1:80" s="18" customFormat="1" ht="32.25" customHeight="1" x14ac:dyDescent="0.25">
      <c r="A115" s="41"/>
      <c r="B115" s="32"/>
      <c r="C115" s="42" t="s">
        <v>150</v>
      </c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4"/>
      <c r="CB115" s="18" t="s">
        <v>149</v>
      </c>
    </row>
    <row r="116" spans="1:80" s="18" customFormat="1" ht="63" customHeight="1" x14ac:dyDescent="0.25">
      <c r="A116" s="41" t="s">
        <v>112</v>
      </c>
      <c r="B116" s="32"/>
      <c r="C116" s="42" t="s">
        <v>108</v>
      </c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4"/>
      <c r="AA116" s="30">
        <v>0</v>
      </c>
      <c r="AB116" s="30"/>
      <c r="AC116" s="30"/>
      <c r="AD116" s="30"/>
      <c r="AE116" s="30"/>
      <c r="AF116" s="30">
        <v>0</v>
      </c>
      <c r="AG116" s="30"/>
      <c r="AH116" s="30"/>
      <c r="AI116" s="30"/>
      <c r="AJ116" s="30"/>
      <c r="AK116" s="30">
        <f>AA116+AF116</f>
        <v>0</v>
      </c>
      <c r="AL116" s="30"/>
      <c r="AM116" s="30"/>
      <c r="AN116" s="30"/>
      <c r="AO116" s="30"/>
      <c r="AP116" s="30">
        <v>0</v>
      </c>
      <c r="AQ116" s="30"/>
      <c r="AR116" s="30"/>
      <c r="AS116" s="30"/>
      <c r="AT116" s="30"/>
      <c r="AU116" s="30">
        <v>2972746.88</v>
      </c>
      <c r="AV116" s="30"/>
      <c r="AW116" s="30"/>
      <c r="AX116" s="30"/>
      <c r="AY116" s="30"/>
      <c r="AZ116" s="30">
        <f>AP116+AU116</f>
        <v>2972746.88</v>
      </c>
      <c r="BA116" s="30"/>
      <c r="BB116" s="30"/>
      <c r="BC116" s="30"/>
      <c r="BD116" s="30">
        <f>IF(AA116=0,0,AP116/AA116*100-100)</f>
        <v>0</v>
      </c>
      <c r="BE116" s="30"/>
      <c r="BF116" s="30"/>
      <c r="BG116" s="30"/>
      <c r="BH116" s="30"/>
      <c r="BI116" s="30">
        <f>IF(AF116=0,0,AU116/AF116*100-100)</f>
        <v>0</v>
      </c>
      <c r="BJ116" s="30"/>
      <c r="BK116" s="30"/>
      <c r="BL116" s="30"/>
      <c r="BM116" s="30"/>
      <c r="BN116" s="30">
        <f>IF(AK116=0,0,AZ116/AK116*100-100)</f>
        <v>0</v>
      </c>
      <c r="BO116" s="30"/>
      <c r="BP116" s="30"/>
      <c r="BQ116" s="30"/>
    </row>
    <row r="117" spans="1:80" s="18" customFormat="1" ht="64.5" customHeight="1" x14ac:dyDescent="0.25">
      <c r="A117" s="41" t="s">
        <v>115</v>
      </c>
      <c r="B117" s="32"/>
      <c r="C117" s="42" t="s">
        <v>111</v>
      </c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4"/>
      <c r="AA117" s="30">
        <v>0</v>
      </c>
      <c r="AB117" s="30"/>
      <c r="AC117" s="30"/>
      <c r="AD117" s="30"/>
      <c r="AE117" s="30"/>
      <c r="AF117" s="30">
        <v>0</v>
      </c>
      <c r="AG117" s="30"/>
      <c r="AH117" s="30"/>
      <c r="AI117" s="30"/>
      <c r="AJ117" s="30"/>
      <c r="AK117" s="30">
        <f>AA117+AF117</f>
        <v>0</v>
      </c>
      <c r="AL117" s="30"/>
      <c r="AM117" s="30"/>
      <c r="AN117" s="30"/>
      <c r="AO117" s="30"/>
      <c r="AP117" s="30">
        <v>0</v>
      </c>
      <c r="AQ117" s="30"/>
      <c r="AR117" s="30"/>
      <c r="AS117" s="30"/>
      <c r="AT117" s="30"/>
      <c r="AU117" s="30">
        <v>2016122.8</v>
      </c>
      <c r="AV117" s="30"/>
      <c r="AW117" s="30"/>
      <c r="AX117" s="30"/>
      <c r="AY117" s="30"/>
      <c r="AZ117" s="30">
        <f>AP117+AU117</f>
        <v>2016122.8</v>
      </c>
      <c r="BA117" s="30"/>
      <c r="BB117" s="30"/>
      <c r="BC117" s="30"/>
      <c r="BD117" s="30">
        <f>IF(AA117=0,0,AP117/AA117*100-100)</f>
        <v>0</v>
      </c>
      <c r="BE117" s="30"/>
      <c r="BF117" s="30"/>
      <c r="BG117" s="30"/>
      <c r="BH117" s="30"/>
      <c r="BI117" s="30">
        <f>IF(AF117=0,0,AU117/AF117*100-100)</f>
        <v>0</v>
      </c>
      <c r="BJ117" s="30"/>
      <c r="BK117" s="30"/>
      <c r="BL117" s="30"/>
      <c r="BM117" s="30"/>
      <c r="BN117" s="30">
        <f>IF(AK117=0,0,AZ117/AK117*100-100)</f>
        <v>0</v>
      </c>
      <c r="BO117" s="30"/>
      <c r="BP117" s="30"/>
      <c r="BQ117" s="30"/>
    </row>
    <row r="118" spans="1:80" s="18" customFormat="1" ht="60" customHeight="1" x14ac:dyDescent="0.25">
      <c r="A118" s="41" t="s">
        <v>151</v>
      </c>
      <c r="B118" s="32"/>
      <c r="C118" s="42" t="s">
        <v>114</v>
      </c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4"/>
      <c r="AA118" s="30">
        <v>0</v>
      </c>
      <c r="AB118" s="30"/>
      <c r="AC118" s="30"/>
      <c r="AD118" s="30"/>
      <c r="AE118" s="30"/>
      <c r="AF118" s="30">
        <v>0</v>
      </c>
      <c r="AG118" s="30"/>
      <c r="AH118" s="30"/>
      <c r="AI118" s="30"/>
      <c r="AJ118" s="30"/>
      <c r="AK118" s="30">
        <f>AA118+AF118</f>
        <v>0</v>
      </c>
      <c r="AL118" s="30"/>
      <c r="AM118" s="30"/>
      <c r="AN118" s="30"/>
      <c r="AO118" s="30"/>
      <c r="AP118" s="30">
        <v>0</v>
      </c>
      <c r="AQ118" s="30"/>
      <c r="AR118" s="30"/>
      <c r="AS118" s="30"/>
      <c r="AT118" s="30"/>
      <c r="AU118" s="30">
        <v>307082</v>
      </c>
      <c r="AV118" s="30"/>
      <c r="AW118" s="30"/>
      <c r="AX118" s="30"/>
      <c r="AY118" s="30"/>
      <c r="AZ118" s="30">
        <f>AP118+AU118</f>
        <v>307082</v>
      </c>
      <c r="BA118" s="30"/>
      <c r="BB118" s="30"/>
      <c r="BC118" s="30"/>
      <c r="BD118" s="30">
        <f>IF(AA118=0,0,AP118/AA118*100-100)</f>
        <v>0</v>
      </c>
      <c r="BE118" s="30"/>
      <c r="BF118" s="30"/>
      <c r="BG118" s="30"/>
      <c r="BH118" s="30"/>
      <c r="BI118" s="30">
        <f>IF(AF118=0,0,AU118/AF118*100-100)</f>
        <v>0</v>
      </c>
      <c r="BJ118" s="30"/>
      <c r="BK118" s="30"/>
      <c r="BL118" s="30"/>
      <c r="BM118" s="30"/>
      <c r="BN118" s="30">
        <f>IF(AK118=0,0,AZ118/AK118*100-100)</f>
        <v>0</v>
      </c>
      <c r="BO118" s="30"/>
      <c r="BP118" s="30"/>
      <c r="BQ118" s="30"/>
    </row>
    <row r="119" spans="1:80" s="18" customFormat="1" ht="0.75" hidden="1" customHeight="1" x14ac:dyDescent="0.25">
      <c r="A119" s="32" t="s">
        <v>11</v>
      </c>
      <c r="B119" s="32"/>
      <c r="C119" s="55" t="s">
        <v>12</v>
      </c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40"/>
      <c r="AA119" s="107" t="s">
        <v>33</v>
      </c>
      <c r="AB119" s="107"/>
      <c r="AC119" s="107"/>
      <c r="AD119" s="107"/>
      <c r="AE119" s="107"/>
      <c r="AF119" s="107" t="s">
        <v>91</v>
      </c>
      <c r="AG119" s="107"/>
      <c r="AH119" s="107"/>
      <c r="AI119" s="107"/>
      <c r="AJ119" s="107"/>
      <c r="AK119" s="35" t="s">
        <v>13</v>
      </c>
      <c r="AL119" s="35"/>
      <c r="AM119" s="35"/>
      <c r="AN119" s="35"/>
      <c r="AO119" s="35"/>
      <c r="AP119" s="107" t="s">
        <v>34</v>
      </c>
      <c r="AQ119" s="107"/>
      <c r="AR119" s="107"/>
      <c r="AS119" s="107"/>
      <c r="AT119" s="107"/>
      <c r="AU119" s="107" t="s">
        <v>19</v>
      </c>
      <c r="AV119" s="107"/>
      <c r="AW119" s="107"/>
      <c r="AX119" s="107"/>
      <c r="AY119" s="107"/>
      <c r="AZ119" s="35" t="s">
        <v>13</v>
      </c>
      <c r="BA119" s="35"/>
      <c r="BB119" s="35"/>
      <c r="BC119" s="35"/>
      <c r="BD119" s="32" t="s">
        <v>104</v>
      </c>
      <c r="BE119" s="32"/>
      <c r="BF119" s="32"/>
      <c r="BG119" s="32"/>
      <c r="BH119" s="32"/>
      <c r="BI119" s="32" t="s">
        <v>104</v>
      </c>
      <c r="BJ119" s="32"/>
      <c r="BK119" s="32"/>
      <c r="BL119" s="32"/>
      <c r="BM119" s="32"/>
      <c r="BN119" s="106" t="s">
        <v>104</v>
      </c>
      <c r="BO119" s="106"/>
      <c r="BP119" s="106"/>
      <c r="BQ119" s="106"/>
      <c r="CA119" s="18" t="s">
        <v>97</v>
      </c>
    </row>
    <row r="120" spans="1:80" s="20" customFormat="1" ht="15.75" customHeight="1" x14ac:dyDescent="0.25">
      <c r="A120" s="35"/>
      <c r="B120" s="35"/>
      <c r="C120" s="24" t="s">
        <v>145</v>
      </c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6"/>
      <c r="CA120" s="20" t="s">
        <v>98</v>
      </c>
      <c r="CB120" s="20" t="s">
        <v>152</v>
      </c>
    </row>
    <row r="121" spans="1:80" s="20" customFormat="1" ht="18" customHeight="1" x14ac:dyDescent="0.25">
      <c r="A121" s="35"/>
      <c r="B121" s="35"/>
      <c r="C121" s="36" t="s">
        <v>119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8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</row>
    <row r="122" spans="1:80" s="18" customFormat="1" ht="32.25" customHeight="1" x14ac:dyDescent="0.25">
      <c r="A122" s="32"/>
      <c r="B122" s="32"/>
      <c r="C122" s="27" t="s">
        <v>153</v>
      </c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4"/>
      <c r="AA122" s="30">
        <v>0</v>
      </c>
      <c r="AB122" s="30"/>
      <c r="AC122" s="30"/>
      <c r="AD122" s="30"/>
      <c r="AE122" s="30"/>
      <c r="AF122" s="30">
        <v>1989625.4</v>
      </c>
      <c r="AG122" s="30"/>
      <c r="AH122" s="30"/>
      <c r="AI122" s="30"/>
      <c r="AJ122" s="30"/>
      <c r="AK122" s="30">
        <v>1989625.4</v>
      </c>
      <c r="AL122" s="30"/>
      <c r="AM122" s="30"/>
      <c r="AN122" s="30"/>
      <c r="AO122" s="30"/>
      <c r="AP122" s="30">
        <v>0</v>
      </c>
      <c r="AQ122" s="30"/>
      <c r="AR122" s="30"/>
      <c r="AS122" s="30"/>
      <c r="AT122" s="30"/>
      <c r="AU122" s="30">
        <v>0</v>
      </c>
      <c r="AV122" s="30"/>
      <c r="AW122" s="30"/>
      <c r="AX122" s="30"/>
      <c r="AY122" s="30"/>
      <c r="AZ122" s="30">
        <f>AP122+AU122</f>
        <v>0</v>
      </c>
      <c r="BA122" s="30"/>
      <c r="BB122" s="30"/>
      <c r="BC122" s="30"/>
      <c r="BD122" s="30">
        <f>IF(AA122=0,0,AP122/AA122*100-100)</f>
        <v>0</v>
      </c>
      <c r="BE122" s="30"/>
      <c r="BF122" s="30"/>
      <c r="BG122" s="30"/>
      <c r="BH122" s="30"/>
      <c r="BI122" s="30">
        <f>IF(AF122=0,0,AU122/AF122*100-100)</f>
        <v>-100</v>
      </c>
      <c r="BJ122" s="30"/>
      <c r="BK122" s="30"/>
      <c r="BL122" s="30"/>
      <c r="BM122" s="30"/>
      <c r="BN122" s="30">
        <f>IF(AK122=0,0,AZ122/AK122*100-100)</f>
        <v>-100</v>
      </c>
      <c r="BO122" s="30"/>
      <c r="BP122" s="30"/>
      <c r="BQ122" s="30"/>
    </row>
    <row r="123" spans="1:80" s="18" customFormat="1" ht="16.5" customHeight="1" x14ac:dyDescent="0.25">
      <c r="A123" s="32"/>
      <c r="B123" s="32"/>
      <c r="C123" s="27" t="s">
        <v>155</v>
      </c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9"/>
      <c r="CB123" s="18" t="s">
        <v>154</v>
      </c>
    </row>
    <row r="124" spans="1:80" s="20" customFormat="1" ht="17.25" customHeight="1" x14ac:dyDescent="0.25">
      <c r="A124" s="35"/>
      <c r="B124" s="35"/>
      <c r="C124" s="36" t="s">
        <v>122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8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</row>
    <row r="125" spans="1:80" s="18" customFormat="1" ht="33" customHeight="1" x14ac:dyDescent="0.25">
      <c r="A125" s="32"/>
      <c r="B125" s="32"/>
      <c r="C125" s="27" t="s">
        <v>156</v>
      </c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4"/>
      <c r="AA125" s="30">
        <v>0</v>
      </c>
      <c r="AB125" s="30"/>
      <c r="AC125" s="30"/>
      <c r="AD125" s="30"/>
      <c r="AE125" s="30"/>
      <c r="AF125" s="30">
        <v>1</v>
      </c>
      <c r="AG125" s="30"/>
      <c r="AH125" s="30"/>
      <c r="AI125" s="30"/>
      <c r="AJ125" s="30"/>
      <c r="AK125" s="30">
        <v>1</v>
      </c>
      <c r="AL125" s="30"/>
      <c r="AM125" s="30"/>
      <c r="AN125" s="30"/>
      <c r="AO125" s="30"/>
      <c r="AP125" s="30">
        <v>0</v>
      </c>
      <c r="AQ125" s="30"/>
      <c r="AR125" s="30"/>
      <c r="AS125" s="30"/>
      <c r="AT125" s="30"/>
      <c r="AU125" s="30">
        <v>0</v>
      </c>
      <c r="AV125" s="30"/>
      <c r="AW125" s="30"/>
      <c r="AX125" s="30"/>
      <c r="AY125" s="30"/>
      <c r="AZ125" s="30">
        <f>AP125+AU125</f>
        <v>0</v>
      </c>
      <c r="BA125" s="30"/>
      <c r="BB125" s="30"/>
      <c r="BC125" s="30"/>
      <c r="BD125" s="30">
        <f>IF(AA125=0,0,AP125/AA125*100-100)</f>
        <v>0</v>
      </c>
      <c r="BE125" s="30"/>
      <c r="BF125" s="30"/>
      <c r="BG125" s="30"/>
      <c r="BH125" s="30"/>
      <c r="BI125" s="30">
        <f>IF(AF125=0,0,AU125/AF125*100-100)</f>
        <v>-100</v>
      </c>
      <c r="BJ125" s="30"/>
      <c r="BK125" s="30"/>
      <c r="BL125" s="30"/>
      <c r="BM125" s="30"/>
      <c r="BN125" s="30">
        <f>IF(AK125=0,0,AZ125/AK125*100-100)</f>
        <v>-100</v>
      </c>
      <c r="BO125" s="30"/>
      <c r="BP125" s="30"/>
      <c r="BQ125" s="30"/>
    </row>
    <row r="126" spans="1:80" s="18" customFormat="1" ht="18" customHeight="1" x14ac:dyDescent="0.25">
      <c r="A126" s="32"/>
      <c r="B126" s="32"/>
      <c r="C126" s="27" t="s">
        <v>155</v>
      </c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9"/>
      <c r="CB126" s="18" t="s">
        <v>157</v>
      </c>
    </row>
    <row r="127" spans="1:80" s="20" customFormat="1" ht="18" customHeight="1" x14ac:dyDescent="0.25">
      <c r="A127" s="35"/>
      <c r="B127" s="35"/>
      <c r="C127" s="36" t="s">
        <v>124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8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</row>
    <row r="128" spans="1:80" s="18" customFormat="1" ht="21" customHeight="1" x14ac:dyDescent="0.25">
      <c r="A128" s="32"/>
      <c r="B128" s="32"/>
      <c r="C128" s="27" t="s">
        <v>158</v>
      </c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4"/>
      <c r="AA128" s="30">
        <v>0</v>
      </c>
      <c r="AB128" s="30"/>
      <c r="AC128" s="30"/>
      <c r="AD128" s="30"/>
      <c r="AE128" s="30"/>
      <c r="AF128" s="30">
        <v>1989625.4</v>
      </c>
      <c r="AG128" s="30"/>
      <c r="AH128" s="30"/>
      <c r="AI128" s="30"/>
      <c r="AJ128" s="30"/>
      <c r="AK128" s="30">
        <v>1989625.4</v>
      </c>
      <c r="AL128" s="30"/>
      <c r="AM128" s="30"/>
      <c r="AN128" s="30"/>
      <c r="AO128" s="30"/>
      <c r="AP128" s="30">
        <v>0</v>
      </c>
      <c r="AQ128" s="30"/>
      <c r="AR128" s="30"/>
      <c r="AS128" s="30"/>
      <c r="AT128" s="30"/>
      <c r="AU128" s="30">
        <v>0</v>
      </c>
      <c r="AV128" s="30"/>
      <c r="AW128" s="30"/>
      <c r="AX128" s="30"/>
      <c r="AY128" s="30"/>
      <c r="AZ128" s="30">
        <f>AP128+AU128</f>
        <v>0</v>
      </c>
      <c r="BA128" s="30"/>
      <c r="BB128" s="30"/>
      <c r="BC128" s="30"/>
      <c r="BD128" s="30">
        <f>IF(AA128=0,0,AP128/AA128*100-100)</f>
        <v>0</v>
      </c>
      <c r="BE128" s="30"/>
      <c r="BF128" s="30"/>
      <c r="BG128" s="30"/>
      <c r="BH128" s="30"/>
      <c r="BI128" s="30">
        <f>IF(AF128=0,0,AU128/AF128*100-100)</f>
        <v>-100</v>
      </c>
      <c r="BJ128" s="30"/>
      <c r="BK128" s="30"/>
      <c r="BL128" s="30"/>
      <c r="BM128" s="30"/>
      <c r="BN128" s="30">
        <f>IF(AK128=0,0,AZ128/AK128*100-100)</f>
        <v>-100</v>
      </c>
      <c r="BO128" s="30"/>
      <c r="BP128" s="30"/>
      <c r="BQ128" s="30"/>
    </row>
    <row r="129" spans="1:80" s="18" customFormat="1" ht="15.75" customHeight="1" x14ac:dyDescent="0.25">
      <c r="A129" s="32"/>
      <c r="B129" s="32"/>
      <c r="C129" s="27" t="s">
        <v>155</v>
      </c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9"/>
      <c r="CB129" s="18" t="s">
        <v>159</v>
      </c>
    </row>
    <row r="130" spans="1:80" s="20" customFormat="1" ht="21" customHeight="1" x14ac:dyDescent="0.25">
      <c r="A130" s="35"/>
      <c r="B130" s="35"/>
      <c r="C130" s="36" t="s">
        <v>127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8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</row>
    <row r="131" spans="1:80" s="18" customFormat="1" ht="31.5" customHeight="1" x14ac:dyDescent="0.25">
      <c r="A131" s="32"/>
      <c r="B131" s="32"/>
      <c r="C131" s="27" t="s">
        <v>160</v>
      </c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4"/>
      <c r="AA131" s="30">
        <v>0</v>
      </c>
      <c r="AB131" s="30"/>
      <c r="AC131" s="30"/>
      <c r="AD131" s="30"/>
      <c r="AE131" s="30"/>
      <c r="AF131" s="30">
        <v>0</v>
      </c>
      <c r="AG131" s="30"/>
      <c r="AH131" s="30"/>
      <c r="AI131" s="30"/>
      <c r="AJ131" s="30"/>
      <c r="AK131" s="30">
        <v>0</v>
      </c>
      <c r="AL131" s="30"/>
      <c r="AM131" s="30"/>
      <c r="AN131" s="30"/>
      <c r="AO131" s="30"/>
      <c r="AP131" s="30">
        <v>0</v>
      </c>
      <c r="AQ131" s="30"/>
      <c r="AR131" s="30"/>
      <c r="AS131" s="30"/>
      <c r="AT131" s="30"/>
      <c r="AU131" s="30">
        <v>0</v>
      </c>
      <c r="AV131" s="30"/>
      <c r="AW131" s="30"/>
      <c r="AX131" s="30"/>
      <c r="AY131" s="30"/>
      <c r="AZ131" s="30">
        <f>AP131+AU131</f>
        <v>0</v>
      </c>
      <c r="BA131" s="30"/>
      <c r="BB131" s="30"/>
      <c r="BC131" s="30"/>
      <c r="BD131" s="30">
        <f>IF(AA131=0,0,AP131/AA131*100-100)</f>
        <v>0</v>
      </c>
      <c r="BE131" s="30"/>
      <c r="BF131" s="30"/>
      <c r="BG131" s="30"/>
      <c r="BH131" s="30"/>
      <c r="BI131" s="30">
        <f>IF(AF131=0,0,AU131/AF131*100-100)</f>
        <v>0</v>
      </c>
      <c r="BJ131" s="30"/>
      <c r="BK131" s="30"/>
      <c r="BL131" s="30"/>
      <c r="BM131" s="30"/>
      <c r="BN131" s="30">
        <f>IF(AK131=0,0,AZ131/AK131*100-100)</f>
        <v>0</v>
      </c>
      <c r="BO131" s="30"/>
      <c r="BP131" s="30"/>
      <c r="BQ131" s="30"/>
    </row>
    <row r="132" spans="1:80" s="20" customFormat="1" ht="33.75" customHeight="1" x14ac:dyDescent="0.25">
      <c r="A132" s="35"/>
      <c r="B132" s="35"/>
      <c r="C132" s="24" t="s">
        <v>148</v>
      </c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6"/>
      <c r="CB132" s="20" t="s">
        <v>161</v>
      </c>
    </row>
    <row r="133" spans="1:80" s="20" customFormat="1" ht="19.5" customHeight="1" x14ac:dyDescent="0.25">
      <c r="A133" s="35"/>
      <c r="B133" s="35"/>
      <c r="C133" s="36" t="s">
        <v>119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8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</row>
    <row r="134" spans="1:80" s="18" customFormat="1" ht="33.75" customHeight="1" x14ac:dyDescent="0.25">
      <c r="A134" s="32"/>
      <c r="B134" s="32"/>
      <c r="C134" s="27" t="s">
        <v>162</v>
      </c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4"/>
      <c r="AA134" s="30">
        <v>0</v>
      </c>
      <c r="AB134" s="30"/>
      <c r="AC134" s="30"/>
      <c r="AD134" s="30"/>
      <c r="AE134" s="30"/>
      <c r="AF134" s="30">
        <v>910216.08</v>
      </c>
      <c r="AG134" s="30"/>
      <c r="AH134" s="30"/>
      <c r="AI134" s="30"/>
      <c r="AJ134" s="30"/>
      <c r="AK134" s="30">
        <v>910216.08</v>
      </c>
      <c r="AL134" s="30"/>
      <c r="AM134" s="30"/>
      <c r="AN134" s="30"/>
      <c r="AO134" s="30"/>
      <c r="AP134" s="30">
        <v>0</v>
      </c>
      <c r="AQ134" s="30"/>
      <c r="AR134" s="30"/>
      <c r="AS134" s="30"/>
      <c r="AT134" s="30"/>
      <c r="AU134" s="30">
        <v>0</v>
      </c>
      <c r="AV134" s="30"/>
      <c r="AW134" s="30"/>
      <c r="AX134" s="30"/>
      <c r="AY134" s="30"/>
      <c r="AZ134" s="30">
        <f>AP134+AU134</f>
        <v>0</v>
      </c>
      <c r="BA134" s="30"/>
      <c r="BB134" s="30"/>
      <c r="BC134" s="30"/>
      <c r="BD134" s="30">
        <f>IF(AA134=0,0,AP134/AA134*100-100)</f>
        <v>0</v>
      </c>
      <c r="BE134" s="30"/>
      <c r="BF134" s="30"/>
      <c r="BG134" s="30"/>
      <c r="BH134" s="30"/>
      <c r="BI134" s="30">
        <f>IF(AF134=0,0,AU134/AF134*100-100)</f>
        <v>-100</v>
      </c>
      <c r="BJ134" s="30"/>
      <c r="BK134" s="30"/>
      <c r="BL134" s="30"/>
      <c r="BM134" s="30"/>
      <c r="BN134" s="30">
        <f>IF(AK134=0,0,AZ134/AK134*100-100)</f>
        <v>-100</v>
      </c>
      <c r="BO134" s="30"/>
      <c r="BP134" s="30"/>
      <c r="BQ134" s="30"/>
    </row>
    <row r="135" spans="1:80" s="18" customFormat="1" ht="16.5" customHeight="1" x14ac:dyDescent="0.25">
      <c r="A135" s="32"/>
      <c r="B135" s="32"/>
      <c r="C135" s="27" t="s">
        <v>164</v>
      </c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9"/>
      <c r="CB135" s="18" t="s">
        <v>163</v>
      </c>
    </row>
    <row r="136" spans="1:80" s="20" customFormat="1" ht="20.25" customHeight="1" x14ac:dyDescent="0.25">
      <c r="A136" s="35"/>
      <c r="B136" s="35"/>
      <c r="C136" s="36" t="s">
        <v>122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8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</row>
    <row r="137" spans="1:80" s="18" customFormat="1" ht="23.25" customHeight="1" x14ac:dyDescent="0.25">
      <c r="A137" s="32"/>
      <c r="B137" s="32"/>
      <c r="C137" s="27" t="s">
        <v>140</v>
      </c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4"/>
      <c r="AA137" s="30">
        <v>0</v>
      </c>
      <c r="AB137" s="30"/>
      <c r="AC137" s="30"/>
      <c r="AD137" s="30"/>
      <c r="AE137" s="30"/>
      <c r="AF137" s="30">
        <v>1</v>
      </c>
      <c r="AG137" s="30"/>
      <c r="AH137" s="30"/>
      <c r="AI137" s="30"/>
      <c r="AJ137" s="30"/>
      <c r="AK137" s="30">
        <v>1</v>
      </c>
      <c r="AL137" s="30"/>
      <c r="AM137" s="30"/>
      <c r="AN137" s="30"/>
      <c r="AO137" s="30"/>
      <c r="AP137" s="30">
        <v>0</v>
      </c>
      <c r="AQ137" s="30"/>
      <c r="AR137" s="30"/>
      <c r="AS137" s="30"/>
      <c r="AT137" s="30"/>
      <c r="AU137" s="30">
        <v>1</v>
      </c>
      <c r="AV137" s="30"/>
      <c r="AW137" s="30"/>
      <c r="AX137" s="30"/>
      <c r="AY137" s="30"/>
      <c r="AZ137" s="30">
        <f>AP137+AU137</f>
        <v>1</v>
      </c>
      <c r="BA137" s="30"/>
      <c r="BB137" s="30"/>
      <c r="BC137" s="30"/>
      <c r="BD137" s="30">
        <f>IF(AA137=0,0,AP137/AA137*100-100)</f>
        <v>0</v>
      </c>
      <c r="BE137" s="30"/>
      <c r="BF137" s="30"/>
      <c r="BG137" s="30"/>
      <c r="BH137" s="30"/>
      <c r="BI137" s="30">
        <f>IF(AF137=0,0,AU137/AF137*100-100)</f>
        <v>0</v>
      </c>
      <c r="BJ137" s="30"/>
      <c r="BK137" s="30"/>
      <c r="BL137" s="30"/>
      <c r="BM137" s="30"/>
      <c r="BN137" s="30">
        <f>IF(AK137=0,0,AZ137/AK137*100-100)</f>
        <v>0</v>
      </c>
      <c r="BO137" s="30"/>
      <c r="BP137" s="30"/>
      <c r="BQ137" s="30"/>
    </row>
    <row r="138" spans="1:80" s="18" customFormat="1" ht="15.75" customHeight="1" x14ac:dyDescent="0.25">
      <c r="A138" s="39"/>
      <c r="B138" s="40"/>
      <c r="C138" s="36" t="s">
        <v>124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8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</row>
    <row r="139" spans="1:80" s="18" customFormat="1" ht="19.5" customHeight="1" x14ac:dyDescent="0.25">
      <c r="A139" s="22"/>
      <c r="B139" s="23"/>
      <c r="C139" s="27" t="s">
        <v>197</v>
      </c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9"/>
      <c r="AA139" s="31"/>
      <c r="AB139" s="31"/>
      <c r="AC139" s="31"/>
      <c r="AD139" s="31"/>
      <c r="AE139" s="31"/>
      <c r="AF139" s="30">
        <v>910216.08</v>
      </c>
      <c r="AG139" s="30"/>
      <c r="AH139" s="30"/>
      <c r="AI139" s="30"/>
      <c r="AJ139" s="30"/>
      <c r="AK139" s="30">
        <v>910216.08</v>
      </c>
      <c r="AL139" s="30"/>
      <c r="AM139" s="30"/>
      <c r="AN139" s="30"/>
      <c r="AO139" s="30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</row>
    <row r="140" spans="1:80" s="20" customFormat="1" ht="19.5" customHeight="1" x14ac:dyDescent="0.25">
      <c r="A140" s="35"/>
      <c r="B140" s="35"/>
      <c r="C140" s="36" t="s">
        <v>127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8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</row>
    <row r="141" spans="1:80" s="18" customFormat="1" ht="32.25" customHeight="1" x14ac:dyDescent="0.25">
      <c r="A141" s="32"/>
      <c r="B141" s="32"/>
      <c r="C141" s="27" t="s">
        <v>165</v>
      </c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4"/>
      <c r="AA141" s="30">
        <v>0</v>
      </c>
      <c r="AB141" s="30"/>
      <c r="AC141" s="30"/>
      <c r="AD141" s="30"/>
      <c r="AE141" s="30"/>
      <c r="AF141" s="30">
        <v>0</v>
      </c>
      <c r="AG141" s="30"/>
      <c r="AH141" s="30"/>
      <c r="AI141" s="30"/>
      <c r="AJ141" s="30"/>
      <c r="AK141" s="30">
        <v>0</v>
      </c>
      <c r="AL141" s="30"/>
      <c r="AM141" s="30"/>
      <c r="AN141" s="30"/>
      <c r="AO141" s="30"/>
      <c r="AP141" s="30">
        <v>0</v>
      </c>
      <c r="AQ141" s="30"/>
      <c r="AR141" s="30"/>
      <c r="AS141" s="30"/>
      <c r="AT141" s="30"/>
      <c r="AU141" s="30">
        <v>0</v>
      </c>
      <c r="AV141" s="30"/>
      <c r="AW141" s="30"/>
      <c r="AX141" s="30"/>
      <c r="AY141" s="30"/>
      <c r="AZ141" s="30">
        <f>AP141+AU141</f>
        <v>0</v>
      </c>
      <c r="BA141" s="30"/>
      <c r="BB141" s="30"/>
      <c r="BC141" s="30"/>
      <c r="BD141" s="30">
        <f>IF(AA141=0,0,AP141/AA141*100-100)</f>
        <v>0</v>
      </c>
      <c r="BE141" s="30"/>
      <c r="BF141" s="30"/>
      <c r="BG141" s="30"/>
      <c r="BH141" s="30"/>
      <c r="BI141" s="30">
        <f>IF(AF141=0,0,AU141/AF141*100-100)</f>
        <v>0</v>
      </c>
      <c r="BJ141" s="30"/>
      <c r="BK141" s="30"/>
      <c r="BL141" s="30"/>
      <c r="BM141" s="30"/>
      <c r="BN141" s="30">
        <f>IF(AK141=0,0,AZ141/AK141*100-100)</f>
        <v>0</v>
      </c>
      <c r="BO141" s="30"/>
      <c r="BP141" s="30"/>
      <c r="BQ141" s="30"/>
    </row>
    <row r="142" spans="1:80" s="20" customFormat="1" ht="36" customHeight="1" x14ac:dyDescent="0.25">
      <c r="A142" s="35"/>
      <c r="B142" s="35"/>
      <c r="C142" s="24" t="s">
        <v>108</v>
      </c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6"/>
      <c r="CB142" s="20" t="s">
        <v>166</v>
      </c>
    </row>
    <row r="143" spans="1:80" s="20" customFormat="1" ht="20.25" customHeight="1" x14ac:dyDescent="0.25">
      <c r="A143" s="35"/>
      <c r="B143" s="35"/>
      <c r="C143" s="36" t="s">
        <v>119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8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</row>
    <row r="144" spans="1:80" s="18" customFormat="1" ht="63.75" customHeight="1" x14ac:dyDescent="0.25">
      <c r="A144" s="32"/>
      <c r="B144" s="32"/>
      <c r="C144" s="27" t="s">
        <v>120</v>
      </c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4"/>
      <c r="AA144" s="30">
        <v>0</v>
      </c>
      <c r="AB144" s="30"/>
      <c r="AC144" s="30"/>
      <c r="AD144" s="30"/>
      <c r="AE144" s="30"/>
      <c r="AF144" s="30">
        <v>0</v>
      </c>
      <c r="AG144" s="30"/>
      <c r="AH144" s="30"/>
      <c r="AI144" s="30"/>
      <c r="AJ144" s="30"/>
      <c r="AK144" s="30">
        <v>0</v>
      </c>
      <c r="AL144" s="30"/>
      <c r="AM144" s="30"/>
      <c r="AN144" s="30"/>
      <c r="AO144" s="30"/>
      <c r="AP144" s="30">
        <v>0</v>
      </c>
      <c r="AQ144" s="30"/>
      <c r="AR144" s="30"/>
      <c r="AS144" s="30"/>
      <c r="AT144" s="30"/>
      <c r="AU144" s="30">
        <v>2972746.88</v>
      </c>
      <c r="AV144" s="30"/>
      <c r="AW144" s="30"/>
      <c r="AX144" s="30"/>
      <c r="AY144" s="30"/>
      <c r="AZ144" s="30">
        <f>AP144+AU144</f>
        <v>2972746.88</v>
      </c>
      <c r="BA144" s="30"/>
      <c r="BB144" s="30"/>
      <c r="BC144" s="30"/>
      <c r="BD144" s="30">
        <f>IF(AA144=0,0,AP144/AA144*100-100)</f>
        <v>0</v>
      </c>
      <c r="BE144" s="30"/>
      <c r="BF144" s="30"/>
      <c r="BG144" s="30"/>
      <c r="BH144" s="30"/>
      <c r="BI144" s="30">
        <f>IF(AF144=0,0,AU144/AF144*100-100)</f>
        <v>0</v>
      </c>
      <c r="BJ144" s="30"/>
      <c r="BK144" s="30"/>
      <c r="BL144" s="30"/>
      <c r="BM144" s="30"/>
      <c r="BN144" s="30">
        <f>IF(AK144=0,0,AZ144/AK144*100-100)</f>
        <v>0</v>
      </c>
      <c r="BO144" s="30"/>
      <c r="BP144" s="30"/>
      <c r="BQ144" s="30"/>
    </row>
    <row r="145" spans="1:80" s="20" customFormat="1" ht="19.5" customHeight="1" x14ac:dyDescent="0.25">
      <c r="A145" s="35"/>
      <c r="B145" s="35"/>
      <c r="C145" s="36" t="s">
        <v>122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</row>
    <row r="146" spans="1:80" s="18" customFormat="1" ht="33.75" customHeight="1" x14ac:dyDescent="0.25">
      <c r="A146" s="32"/>
      <c r="B146" s="32"/>
      <c r="C146" s="27" t="s">
        <v>123</v>
      </c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4"/>
      <c r="AA146" s="30">
        <v>0</v>
      </c>
      <c r="AB146" s="30"/>
      <c r="AC146" s="30"/>
      <c r="AD146" s="30"/>
      <c r="AE146" s="30"/>
      <c r="AF146" s="30">
        <v>0</v>
      </c>
      <c r="AG146" s="30"/>
      <c r="AH146" s="30"/>
      <c r="AI146" s="30"/>
      <c r="AJ146" s="30"/>
      <c r="AK146" s="30">
        <v>0</v>
      </c>
      <c r="AL146" s="30"/>
      <c r="AM146" s="30"/>
      <c r="AN146" s="30"/>
      <c r="AO146" s="30"/>
      <c r="AP146" s="30">
        <v>0</v>
      </c>
      <c r="AQ146" s="30"/>
      <c r="AR146" s="30"/>
      <c r="AS146" s="30"/>
      <c r="AT146" s="30"/>
      <c r="AU146" s="30">
        <v>1</v>
      </c>
      <c r="AV146" s="30"/>
      <c r="AW146" s="30"/>
      <c r="AX146" s="30"/>
      <c r="AY146" s="30"/>
      <c r="AZ146" s="30">
        <f>AP146+AU146</f>
        <v>1</v>
      </c>
      <c r="BA146" s="30"/>
      <c r="BB146" s="30"/>
      <c r="BC146" s="30"/>
      <c r="BD146" s="30">
        <f>IF(AA146=0,0,AP146/AA146*100-100)</f>
        <v>0</v>
      </c>
      <c r="BE146" s="30"/>
      <c r="BF146" s="30"/>
      <c r="BG146" s="30"/>
      <c r="BH146" s="30"/>
      <c r="BI146" s="30">
        <f>IF(AF146=0,0,AU146/AF146*100-100)</f>
        <v>0</v>
      </c>
      <c r="BJ146" s="30"/>
      <c r="BK146" s="30"/>
      <c r="BL146" s="30"/>
      <c r="BM146" s="30"/>
      <c r="BN146" s="30">
        <f>IF(AK146=0,0,AZ146/AK146*100-100)</f>
        <v>0</v>
      </c>
      <c r="BO146" s="30"/>
      <c r="BP146" s="30"/>
      <c r="BQ146" s="30"/>
    </row>
    <row r="147" spans="1:80" s="20" customFormat="1" ht="19.5" customHeight="1" x14ac:dyDescent="0.25">
      <c r="A147" s="35"/>
      <c r="B147" s="35"/>
      <c r="C147" s="36" t="s">
        <v>124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8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</row>
    <row r="148" spans="1:80" s="18" customFormat="1" ht="21" customHeight="1" x14ac:dyDescent="0.25">
      <c r="A148" s="32"/>
      <c r="B148" s="32"/>
      <c r="C148" s="27" t="s">
        <v>125</v>
      </c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4"/>
      <c r="AA148" s="30">
        <v>0</v>
      </c>
      <c r="AB148" s="30"/>
      <c r="AC148" s="30"/>
      <c r="AD148" s="30"/>
      <c r="AE148" s="30"/>
      <c r="AF148" s="30">
        <v>0</v>
      </c>
      <c r="AG148" s="30"/>
      <c r="AH148" s="30"/>
      <c r="AI148" s="30"/>
      <c r="AJ148" s="30"/>
      <c r="AK148" s="30">
        <v>0</v>
      </c>
      <c r="AL148" s="30"/>
      <c r="AM148" s="30"/>
      <c r="AN148" s="30"/>
      <c r="AO148" s="30"/>
      <c r="AP148" s="30">
        <v>0</v>
      </c>
      <c r="AQ148" s="30"/>
      <c r="AR148" s="30"/>
      <c r="AS148" s="30"/>
      <c r="AT148" s="30"/>
      <c r="AU148" s="30">
        <v>2972746.88</v>
      </c>
      <c r="AV148" s="30"/>
      <c r="AW148" s="30"/>
      <c r="AX148" s="30"/>
      <c r="AY148" s="30"/>
      <c r="AZ148" s="30">
        <f>AP148+AU148</f>
        <v>2972746.88</v>
      </c>
      <c r="BA148" s="30"/>
      <c r="BB148" s="30"/>
      <c r="BC148" s="30"/>
      <c r="BD148" s="30">
        <f>IF(AA148=0,0,AP148/AA148*100-100)</f>
        <v>0</v>
      </c>
      <c r="BE148" s="30"/>
      <c r="BF148" s="30"/>
      <c r="BG148" s="30"/>
      <c r="BH148" s="30"/>
      <c r="BI148" s="30">
        <f>IF(AF148=0,0,AU148/AF148*100-100)</f>
        <v>0</v>
      </c>
      <c r="BJ148" s="30"/>
      <c r="BK148" s="30"/>
      <c r="BL148" s="30"/>
      <c r="BM148" s="30"/>
      <c r="BN148" s="30">
        <f>IF(AK148=0,0,AZ148/AK148*100-100)</f>
        <v>0</v>
      </c>
      <c r="BO148" s="30"/>
      <c r="BP148" s="30"/>
      <c r="BQ148" s="30"/>
    </row>
    <row r="149" spans="1:80" s="20" customFormat="1" ht="17.25" customHeight="1" x14ac:dyDescent="0.25">
      <c r="A149" s="35"/>
      <c r="B149" s="35"/>
      <c r="C149" s="36" t="s">
        <v>127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8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</row>
    <row r="150" spans="1:80" s="18" customFormat="1" ht="32.25" customHeight="1" x14ac:dyDescent="0.25">
      <c r="A150" s="32"/>
      <c r="B150" s="32"/>
      <c r="C150" s="27" t="s">
        <v>128</v>
      </c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4"/>
      <c r="AA150" s="30">
        <v>0</v>
      </c>
      <c r="AB150" s="30"/>
      <c r="AC150" s="30"/>
      <c r="AD150" s="30"/>
      <c r="AE150" s="30"/>
      <c r="AF150" s="30">
        <v>0</v>
      </c>
      <c r="AG150" s="30"/>
      <c r="AH150" s="30"/>
      <c r="AI150" s="30"/>
      <c r="AJ150" s="30"/>
      <c r="AK150" s="30">
        <v>0</v>
      </c>
      <c r="AL150" s="30"/>
      <c r="AM150" s="30"/>
      <c r="AN150" s="30"/>
      <c r="AO150" s="30"/>
      <c r="AP150" s="30">
        <v>0</v>
      </c>
      <c r="AQ150" s="30"/>
      <c r="AR150" s="30"/>
      <c r="AS150" s="30"/>
      <c r="AT150" s="30"/>
      <c r="AU150" s="30">
        <v>100</v>
      </c>
      <c r="AV150" s="30"/>
      <c r="AW150" s="30"/>
      <c r="AX150" s="30"/>
      <c r="AY150" s="30"/>
      <c r="AZ150" s="30">
        <f>AP150+AU150</f>
        <v>100</v>
      </c>
      <c r="BA150" s="30"/>
      <c r="BB150" s="30"/>
      <c r="BC150" s="30"/>
      <c r="BD150" s="30">
        <f>IF(AA150=0,0,AP150/AA150*100-100)</f>
        <v>0</v>
      </c>
      <c r="BE150" s="30"/>
      <c r="BF150" s="30"/>
      <c r="BG150" s="30"/>
      <c r="BH150" s="30"/>
      <c r="BI150" s="30">
        <f>IF(AF150=0,0,AU150/AF150*100-100)</f>
        <v>0</v>
      </c>
      <c r="BJ150" s="30"/>
      <c r="BK150" s="30"/>
      <c r="BL150" s="30"/>
      <c r="BM150" s="30"/>
      <c r="BN150" s="30">
        <f>IF(AK150=0,0,AZ150/AK150*100-100)</f>
        <v>0</v>
      </c>
      <c r="BO150" s="30"/>
      <c r="BP150" s="30"/>
      <c r="BQ150" s="30"/>
    </row>
    <row r="151" spans="1:80" s="20" customFormat="1" ht="33.75" customHeight="1" x14ac:dyDescent="0.25">
      <c r="A151" s="35"/>
      <c r="B151" s="35"/>
      <c r="C151" s="24" t="s">
        <v>111</v>
      </c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6"/>
      <c r="CB151" s="20" t="s">
        <v>167</v>
      </c>
    </row>
    <row r="152" spans="1:80" s="20" customFormat="1" ht="18.75" customHeight="1" x14ac:dyDescent="0.25">
      <c r="A152" s="35"/>
      <c r="B152" s="35"/>
      <c r="C152" s="36" t="s">
        <v>119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8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</row>
    <row r="153" spans="1:80" s="18" customFormat="1" ht="63.75" customHeight="1" x14ac:dyDescent="0.25">
      <c r="A153" s="32"/>
      <c r="B153" s="32"/>
      <c r="C153" s="27" t="s">
        <v>130</v>
      </c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4"/>
      <c r="AA153" s="30">
        <v>0</v>
      </c>
      <c r="AB153" s="30"/>
      <c r="AC153" s="30"/>
      <c r="AD153" s="30"/>
      <c r="AE153" s="30"/>
      <c r="AF153" s="30">
        <v>0</v>
      </c>
      <c r="AG153" s="30"/>
      <c r="AH153" s="30"/>
      <c r="AI153" s="30"/>
      <c r="AJ153" s="30"/>
      <c r="AK153" s="30">
        <v>0</v>
      </c>
      <c r="AL153" s="30"/>
      <c r="AM153" s="30"/>
      <c r="AN153" s="30"/>
      <c r="AO153" s="30"/>
      <c r="AP153" s="30">
        <v>0</v>
      </c>
      <c r="AQ153" s="30"/>
      <c r="AR153" s="30"/>
      <c r="AS153" s="30"/>
      <c r="AT153" s="30"/>
      <c r="AU153" s="30">
        <v>2016122.8</v>
      </c>
      <c r="AV153" s="30"/>
      <c r="AW153" s="30"/>
      <c r="AX153" s="30"/>
      <c r="AY153" s="30"/>
      <c r="AZ153" s="30">
        <f>AP153+AU153</f>
        <v>2016122.8</v>
      </c>
      <c r="BA153" s="30"/>
      <c r="BB153" s="30"/>
      <c r="BC153" s="30"/>
      <c r="BD153" s="30">
        <f>IF(AA153=0,0,AP153/AA153*100-100)</f>
        <v>0</v>
      </c>
      <c r="BE153" s="30"/>
      <c r="BF153" s="30"/>
      <c r="BG153" s="30"/>
      <c r="BH153" s="30"/>
      <c r="BI153" s="30">
        <f>IF(AF153=0,0,AU153/AF153*100-100)</f>
        <v>0</v>
      </c>
      <c r="BJ153" s="30"/>
      <c r="BK153" s="30"/>
      <c r="BL153" s="30"/>
      <c r="BM153" s="30"/>
      <c r="BN153" s="30">
        <f>IF(AK153=0,0,AZ153/AK153*100-100)</f>
        <v>0</v>
      </c>
      <c r="BO153" s="30"/>
      <c r="BP153" s="30"/>
      <c r="BQ153" s="30"/>
    </row>
    <row r="154" spans="1:80" s="20" customFormat="1" ht="20.25" customHeight="1" x14ac:dyDescent="0.25">
      <c r="A154" s="35"/>
      <c r="B154" s="35"/>
      <c r="C154" s="36" t="s">
        <v>122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8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</row>
    <row r="155" spans="1:80" s="18" customFormat="1" ht="32.25" customHeight="1" x14ac:dyDescent="0.25">
      <c r="A155" s="32"/>
      <c r="B155" s="32"/>
      <c r="C155" s="27" t="s">
        <v>132</v>
      </c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4"/>
      <c r="AA155" s="30">
        <v>0</v>
      </c>
      <c r="AB155" s="30"/>
      <c r="AC155" s="30"/>
      <c r="AD155" s="30"/>
      <c r="AE155" s="30"/>
      <c r="AF155" s="30">
        <v>0</v>
      </c>
      <c r="AG155" s="30"/>
      <c r="AH155" s="30"/>
      <c r="AI155" s="30"/>
      <c r="AJ155" s="30"/>
      <c r="AK155" s="30">
        <v>0</v>
      </c>
      <c r="AL155" s="30"/>
      <c r="AM155" s="30"/>
      <c r="AN155" s="30"/>
      <c r="AO155" s="30"/>
      <c r="AP155" s="30">
        <v>0</v>
      </c>
      <c r="AQ155" s="30"/>
      <c r="AR155" s="30"/>
      <c r="AS155" s="30"/>
      <c r="AT155" s="30"/>
      <c r="AU155" s="30">
        <v>1</v>
      </c>
      <c r="AV155" s="30"/>
      <c r="AW155" s="30"/>
      <c r="AX155" s="30"/>
      <c r="AY155" s="30"/>
      <c r="AZ155" s="30">
        <f>AP155+AU155</f>
        <v>1</v>
      </c>
      <c r="BA155" s="30"/>
      <c r="BB155" s="30"/>
      <c r="BC155" s="30"/>
      <c r="BD155" s="30">
        <f>IF(AA155=0,0,AP155/AA155*100-100)</f>
        <v>0</v>
      </c>
      <c r="BE155" s="30"/>
      <c r="BF155" s="30"/>
      <c r="BG155" s="30"/>
      <c r="BH155" s="30"/>
      <c r="BI155" s="30">
        <f>IF(AF155=0,0,AU155/AF155*100-100)</f>
        <v>0</v>
      </c>
      <c r="BJ155" s="30"/>
      <c r="BK155" s="30"/>
      <c r="BL155" s="30"/>
      <c r="BM155" s="30"/>
      <c r="BN155" s="30">
        <f>IF(AK155=0,0,AZ155/AK155*100-100)</f>
        <v>0</v>
      </c>
      <c r="BO155" s="30"/>
      <c r="BP155" s="30"/>
      <c r="BQ155" s="30"/>
    </row>
    <row r="156" spans="1:80" s="20" customFormat="1" ht="17.25" customHeight="1" x14ac:dyDescent="0.25">
      <c r="A156" s="35"/>
      <c r="B156" s="35"/>
      <c r="C156" s="36" t="s">
        <v>124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8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</row>
    <row r="157" spans="1:80" s="18" customFormat="1" ht="22.5" customHeight="1" x14ac:dyDescent="0.25">
      <c r="A157" s="32"/>
      <c r="B157" s="32"/>
      <c r="C157" s="27" t="s">
        <v>133</v>
      </c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4"/>
      <c r="AA157" s="30">
        <v>0</v>
      </c>
      <c r="AB157" s="30"/>
      <c r="AC157" s="30"/>
      <c r="AD157" s="30"/>
      <c r="AE157" s="30"/>
      <c r="AF157" s="30">
        <v>0</v>
      </c>
      <c r="AG157" s="30"/>
      <c r="AH157" s="30"/>
      <c r="AI157" s="30"/>
      <c r="AJ157" s="30"/>
      <c r="AK157" s="30">
        <v>0</v>
      </c>
      <c r="AL157" s="30"/>
      <c r="AM157" s="30"/>
      <c r="AN157" s="30"/>
      <c r="AO157" s="30"/>
      <c r="AP157" s="30">
        <v>0</v>
      </c>
      <c r="AQ157" s="30"/>
      <c r="AR157" s="30"/>
      <c r="AS157" s="30"/>
      <c r="AT157" s="30"/>
      <c r="AU157" s="30">
        <v>2016122.8799999999</v>
      </c>
      <c r="AV157" s="30"/>
      <c r="AW157" s="30"/>
      <c r="AX157" s="30"/>
      <c r="AY157" s="30"/>
      <c r="AZ157" s="30">
        <f>AP157+AU157</f>
        <v>2016122.8799999999</v>
      </c>
      <c r="BA157" s="30"/>
      <c r="BB157" s="30"/>
      <c r="BC157" s="30"/>
      <c r="BD157" s="30">
        <f>IF(AA157=0,0,AP157/AA157*100-100)</f>
        <v>0</v>
      </c>
      <c r="BE157" s="30"/>
      <c r="BF157" s="30"/>
      <c r="BG157" s="30"/>
      <c r="BH157" s="30"/>
      <c r="BI157" s="30">
        <f>IF(AF157=0,0,AU157/AF157*100-100)</f>
        <v>0</v>
      </c>
      <c r="BJ157" s="30"/>
      <c r="BK157" s="30"/>
      <c r="BL157" s="30"/>
      <c r="BM157" s="30"/>
      <c r="BN157" s="30">
        <f>IF(AK157=0,0,AZ157/AK157*100-100)</f>
        <v>0</v>
      </c>
      <c r="BO157" s="30"/>
      <c r="BP157" s="30"/>
      <c r="BQ157" s="30"/>
    </row>
    <row r="158" spans="1:80" s="20" customFormat="1" ht="18.75" customHeight="1" x14ac:dyDescent="0.25">
      <c r="A158" s="35"/>
      <c r="B158" s="35"/>
      <c r="C158" s="36" t="s">
        <v>127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8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</row>
    <row r="159" spans="1:80" s="18" customFormat="1" ht="35.25" customHeight="1" x14ac:dyDescent="0.25">
      <c r="A159" s="32"/>
      <c r="B159" s="32"/>
      <c r="C159" s="27" t="s">
        <v>135</v>
      </c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4"/>
      <c r="AA159" s="30">
        <v>0</v>
      </c>
      <c r="AB159" s="30"/>
      <c r="AC159" s="30"/>
      <c r="AD159" s="30"/>
      <c r="AE159" s="30"/>
      <c r="AF159" s="30">
        <v>0</v>
      </c>
      <c r="AG159" s="30"/>
      <c r="AH159" s="30"/>
      <c r="AI159" s="30"/>
      <c r="AJ159" s="30"/>
      <c r="AK159" s="30">
        <v>0</v>
      </c>
      <c r="AL159" s="30"/>
      <c r="AM159" s="30"/>
      <c r="AN159" s="30"/>
      <c r="AO159" s="30"/>
      <c r="AP159" s="30">
        <v>0</v>
      </c>
      <c r="AQ159" s="30"/>
      <c r="AR159" s="30"/>
      <c r="AS159" s="30"/>
      <c r="AT159" s="30"/>
      <c r="AU159" s="30">
        <v>100</v>
      </c>
      <c r="AV159" s="30"/>
      <c r="AW159" s="30"/>
      <c r="AX159" s="30"/>
      <c r="AY159" s="30"/>
      <c r="AZ159" s="30">
        <f>AP159+AU159</f>
        <v>100</v>
      </c>
      <c r="BA159" s="30"/>
      <c r="BB159" s="30"/>
      <c r="BC159" s="30"/>
      <c r="BD159" s="30">
        <f>IF(AA159=0,0,AP159/AA159*100-100)</f>
        <v>0</v>
      </c>
      <c r="BE159" s="30"/>
      <c r="BF159" s="30"/>
      <c r="BG159" s="30"/>
      <c r="BH159" s="30"/>
      <c r="BI159" s="30">
        <f>IF(AF159=0,0,AU159/AF159*100-100)</f>
        <v>0</v>
      </c>
      <c r="BJ159" s="30"/>
      <c r="BK159" s="30"/>
      <c r="BL159" s="30"/>
      <c r="BM159" s="30"/>
      <c r="BN159" s="30">
        <f>IF(AK159=0,0,AZ159/AK159*100-100)</f>
        <v>0</v>
      </c>
      <c r="BO159" s="30"/>
      <c r="BP159" s="30"/>
      <c r="BQ159" s="30"/>
    </row>
    <row r="160" spans="1:80" s="20" customFormat="1" ht="34.5" customHeight="1" x14ac:dyDescent="0.25">
      <c r="A160" s="35"/>
      <c r="B160" s="35"/>
      <c r="C160" s="24" t="s">
        <v>114</v>
      </c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6"/>
      <c r="CB160" s="20" t="s">
        <v>168</v>
      </c>
    </row>
    <row r="161" spans="1:79" s="20" customFormat="1" ht="19.5" customHeight="1" x14ac:dyDescent="0.25">
      <c r="A161" s="35"/>
      <c r="B161" s="35"/>
      <c r="C161" s="36" t="s">
        <v>119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8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</row>
    <row r="162" spans="1:79" s="18" customFormat="1" ht="66" customHeight="1" x14ac:dyDescent="0.25">
      <c r="A162" s="32"/>
      <c r="B162" s="32"/>
      <c r="C162" s="27" t="s">
        <v>137</v>
      </c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4"/>
      <c r="AA162" s="30">
        <v>0</v>
      </c>
      <c r="AB162" s="30"/>
      <c r="AC162" s="30"/>
      <c r="AD162" s="30"/>
      <c r="AE162" s="30"/>
      <c r="AF162" s="30">
        <v>0</v>
      </c>
      <c r="AG162" s="30"/>
      <c r="AH162" s="30"/>
      <c r="AI162" s="30"/>
      <c r="AJ162" s="30"/>
      <c r="AK162" s="30">
        <v>0</v>
      </c>
      <c r="AL162" s="30"/>
      <c r="AM162" s="30"/>
      <c r="AN162" s="30"/>
      <c r="AO162" s="30"/>
      <c r="AP162" s="30">
        <v>0</v>
      </c>
      <c r="AQ162" s="30"/>
      <c r="AR162" s="30"/>
      <c r="AS162" s="30"/>
      <c r="AT162" s="30"/>
      <c r="AU162" s="30">
        <v>307082</v>
      </c>
      <c r="AV162" s="30"/>
      <c r="AW162" s="30"/>
      <c r="AX162" s="30"/>
      <c r="AY162" s="30"/>
      <c r="AZ162" s="30">
        <f>AP162+AU162</f>
        <v>307082</v>
      </c>
      <c r="BA162" s="30"/>
      <c r="BB162" s="30"/>
      <c r="BC162" s="30"/>
      <c r="BD162" s="30">
        <f>IF(AA162=0,0,AP162/AA162*100-100)</f>
        <v>0</v>
      </c>
      <c r="BE162" s="30"/>
      <c r="BF162" s="30"/>
      <c r="BG162" s="30"/>
      <c r="BH162" s="30"/>
      <c r="BI162" s="30">
        <f>IF(AF162=0,0,AU162/AF162*100-100)</f>
        <v>0</v>
      </c>
      <c r="BJ162" s="30"/>
      <c r="BK162" s="30"/>
      <c r="BL162" s="30"/>
      <c r="BM162" s="30"/>
      <c r="BN162" s="30">
        <f>IF(AK162=0,0,AZ162/AK162*100-100)</f>
        <v>0</v>
      </c>
      <c r="BO162" s="30"/>
      <c r="BP162" s="30"/>
      <c r="BQ162" s="30"/>
    </row>
    <row r="163" spans="1:79" s="20" customFormat="1" ht="18.75" customHeight="1" x14ac:dyDescent="0.25">
      <c r="A163" s="35"/>
      <c r="B163" s="35"/>
      <c r="C163" s="36" t="s">
        <v>124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8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</row>
    <row r="164" spans="1:79" s="18" customFormat="1" ht="16.5" customHeight="1" x14ac:dyDescent="0.25">
      <c r="A164" s="32" t="s">
        <v>196</v>
      </c>
      <c r="B164" s="32"/>
      <c r="C164" s="27" t="s">
        <v>141</v>
      </c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4"/>
      <c r="AA164" s="30">
        <v>0</v>
      </c>
      <c r="AB164" s="30"/>
      <c r="AC164" s="30"/>
      <c r="AD164" s="30"/>
      <c r="AE164" s="30"/>
      <c r="AF164" s="30">
        <v>0</v>
      </c>
      <c r="AG164" s="30"/>
      <c r="AH164" s="30"/>
      <c r="AI164" s="30"/>
      <c r="AJ164" s="30"/>
      <c r="AK164" s="30">
        <v>0</v>
      </c>
      <c r="AL164" s="30"/>
      <c r="AM164" s="30"/>
      <c r="AN164" s="30"/>
      <c r="AO164" s="30"/>
      <c r="AP164" s="30">
        <v>0</v>
      </c>
      <c r="AQ164" s="30"/>
      <c r="AR164" s="30"/>
      <c r="AS164" s="30"/>
      <c r="AT164" s="30"/>
      <c r="AU164" s="30">
        <v>307082</v>
      </c>
      <c r="AV164" s="30"/>
      <c r="AW164" s="30"/>
      <c r="AX164" s="30"/>
      <c r="AY164" s="30"/>
      <c r="AZ164" s="30">
        <f>AP164+AU164</f>
        <v>307082</v>
      </c>
      <c r="BA164" s="30"/>
      <c r="BB164" s="30"/>
      <c r="BC164" s="30"/>
      <c r="BD164" s="30">
        <f>IF(AA164=0,0,AP164/AA164*100-100)</f>
        <v>0</v>
      </c>
      <c r="BE164" s="30"/>
      <c r="BF164" s="30"/>
      <c r="BG164" s="30"/>
      <c r="BH164" s="30"/>
      <c r="BI164" s="30">
        <f>IF(AF164=0,0,AU164/AF164*100-100)</f>
        <v>0</v>
      </c>
      <c r="BJ164" s="30"/>
      <c r="BK164" s="30"/>
      <c r="BL164" s="30"/>
      <c r="BM164" s="30"/>
      <c r="BN164" s="30">
        <f>IF(AK164=0,0,AZ164/AK164*100-100)</f>
        <v>0</v>
      </c>
      <c r="BO164" s="30"/>
      <c r="BP164" s="30"/>
      <c r="BQ164" s="30"/>
    </row>
    <row r="165" spans="1:79" s="20" customFormat="1" ht="18" customHeight="1" x14ac:dyDescent="0.25">
      <c r="A165" s="35"/>
      <c r="B165" s="35"/>
      <c r="C165" s="36" t="s">
        <v>127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8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</row>
    <row r="166" spans="1:79" s="18" customFormat="1" ht="33.75" customHeight="1" x14ac:dyDescent="0.25">
      <c r="A166" s="32"/>
      <c r="B166" s="32"/>
      <c r="C166" s="27" t="s">
        <v>143</v>
      </c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4"/>
      <c r="AA166" s="30">
        <v>0</v>
      </c>
      <c r="AB166" s="30"/>
      <c r="AC166" s="30"/>
      <c r="AD166" s="30"/>
      <c r="AE166" s="30"/>
      <c r="AF166" s="30">
        <v>0</v>
      </c>
      <c r="AG166" s="30"/>
      <c r="AH166" s="30"/>
      <c r="AI166" s="30"/>
      <c r="AJ166" s="30"/>
      <c r="AK166" s="30">
        <v>0</v>
      </c>
      <c r="AL166" s="30"/>
      <c r="AM166" s="30"/>
      <c r="AN166" s="30"/>
      <c r="AO166" s="30"/>
      <c r="AP166" s="30">
        <v>0</v>
      </c>
      <c r="AQ166" s="30"/>
      <c r="AR166" s="30"/>
      <c r="AS166" s="30"/>
      <c r="AT166" s="30"/>
      <c r="AU166" s="30">
        <v>73.900000000000006</v>
      </c>
      <c r="AV166" s="30"/>
      <c r="AW166" s="30"/>
      <c r="AX166" s="30"/>
      <c r="AY166" s="30"/>
      <c r="AZ166" s="30">
        <f>AP166+AU166</f>
        <v>73.900000000000006</v>
      </c>
      <c r="BA166" s="30"/>
      <c r="BB166" s="30"/>
      <c r="BC166" s="30"/>
      <c r="BD166" s="30">
        <f>IF(AA166=0,0,AP166/AA166*100-100)</f>
        <v>0</v>
      </c>
      <c r="BE166" s="30"/>
      <c r="BF166" s="30"/>
      <c r="BG166" s="30"/>
      <c r="BH166" s="30"/>
      <c r="BI166" s="30">
        <f>IF(AF166=0,0,AU166/AF166*100-100)</f>
        <v>0</v>
      </c>
      <c r="BJ166" s="30"/>
      <c r="BK166" s="30"/>
      <c r="BL166" s="30"/>
      <c r="BM166" s="30"/>
      <c r="BN166" s="30">
        <f>IF(AK166=0,0,AZ166/AK166*100-100)</f>
        <v>0</v>
      </c>
      <c r="BO166" s="30"/>
      <c r="BP166" s="30"/>
      <c r="BQ166" s="30"/>
    </row>
    <row r="167" spans="1:79" s="18" customFormat="1" ht="28.5" customHeight="1" x14ac:dyDescent="0.25">
      <c r="A167" s="46" t="s">
        <v>61</v>
      </c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  <c r="AY167" s="46"/>
      <c r="AZ167" s="46"/>
      <c r="BA167" s="46"/>
      <c r="BB167" s="46"/>
      <c r="BC167" s="46"/>
      <c r="BD167" s="46"/>
      <c r="BE167" s="46"/>
      <c r="BF167" s="46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6"/>
    </row>
    <row r="168" spans="1:79" s="18" customFormat="1" ht="0.75" customHeight="1" x14ac:dyDescent="0.25">
      <c r="A168" s="108" t="s">
        <v>178</v>
      </c>
      <c r="B168" s="108"/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8"/>
      <c r="AF168" s="108"/>
      <c r="AG168" s="108"/>
      <c r="AH168" s="108"/>
      <c r="AI168" s="108"/>
      <c r="AJ168" s="108"/>
      <c r="AK168" s="108"/>
      <c r="AL168" s="108"/>
      <c r="AM168" s="108"/>
      <c r="AN168" s="108"/>
      <c r="AO168" s="108"/>
      <c r="AP168" s="108"/>
      <c r="AQ168" s="108"/>
      <c r="AR168" s="108"/>
      <c r="AS168" s="108"/>
      <c r="AT168" s="108"/>
      <c r="AU168" s="108"/>
      <c r="AV168" s="108"/>
      <c r="AW168" s="108"/>
      <c r="AX168" s="108"/>
      <c r="AY168" s="108"/>
      <c r="AZ168" s="108"/>
      <c r="BA168" s="108"/>
      <c r="BB168" s="108"/>
      <c r="BC168" s="108"/>
      <c r="BD168" s="108"/>
      <c r="BE168" s="108"/>
      <c r="BF168" s="108"/>
      <c r="BG168" s="108"/>
      <c r="BH168" s="108"/>
      <c r="BI168" s="108"/>
      <c r="BJ168" s="108"/>
      <c r="BK168" s="108"/>
      <c r="BL168" s="108"/>
      <c r="BM168" s="108"/>
      <c r="BN168" s="108"/>
    </row>
    <row r="169" spans="1:79" s="18" customFormat="1" ht="42.75" customHeight="1" x14ac:dyDescent="0.25">
      <c r="A169" s="32" t="s">
        <v>62</v>
      </c>
      <c r="B169" s="32"/>
      <c r="C169" s="32" t="s">
        <v>4</v>
      </c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 t="s">
        <v>63</v>
      </c>
      <c r="T169" s="32"/>
      <c r="U169" s="32"/>
      <c r="V169" s="32"/>
      <c r="W169" s="32"/>
      <c r="X169" s="32"/>
      <c r="Y169" s="32"/>
      <c r="Z169" s="32"/>
      <c r="AA169" s="32" t="s">
        <v>64</v>
      </c>
      <c r="AB169" s="32"/>
      <c r="AC169" s="32"/>
      <c r="AD169" s="32"/>
      <c r="AE169" s="32"/>
      <c r="AF169" s="32"/>
      <c r="AG169" s="32"/>
      <c r="AH169" s="32"/>
      <c r="AI169" s="32" t="s">
        <v>65</v>
      </c>
      <c r="AJ169" s="32"/>
      <c r="AK169" s="32"/>
      <c r="AL169" s="32"/>
      <c r="AM169" s="32"/>
      <c r="AN169" s="32"/>
      <c r="AO169" s="32"/>
      <c r="AP169" s="32"/>
      <c r="AQ169" s="32" t="s">
        <v>0</v>
      </c>
      <c r="AR169" s="32"/>
      <c r="AS169" s="32"/>
      <c r="AT169" s="32"/>
      <c r="AU169" s="32"/>
      <c r="AV169" s="32"/>
      <c r="AW169" s="32"/>
      <c r="AX169" s="32"/>
      <c r="AY169" s="32" t="s">
        <v>66</v>
      </c>
      <c r="AZ169" s="32"/>
      <c r="BA169" s="32"/>
      <c r="BB169" s="32"/>
      <c r="BC169" s="32"/>
      <c r="BD169" s="32"/>
      <c r="BE169" s="32"/>
      <c r="BF169" s="32"/>
      <c r="BG169" s="32" t="s">
        <v>67</v>
      </c>
      <c r="BH169" s="32"/>
      <c r="BI169" s="32"/>
      <c r="BJ169" s="32"/>
      <c r="BK169" s="32"/>
      <c r="BL169" s="32"/>
      <c r="BM169" s="32"/>
      <c r="BN169" s="32"/>
      <c r="BO169" s="2"/>
      <c r="BP169" s="2"/>
      <c r="BQ169" s="2"/>
    </row>
    <row r="170" spans="1:79" s="18" customFormat="1" ht="42.75" hidden="1" customHeight="1" x14ac:dyDescent="0.25">
      <c r="A170" s="32" t="s">
        <v>11</v>
      </c>
      <c r="B170" s="32"/>
      <c r="C170" s="60" t="s">
        <v>12</v>
      </c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107" t="s">
        <v>8</v>
      </c>
      <c r="T170" s="107"/>
      <c r="U170" s="107"/>
      <c r="V170" s="107"/>
      <c r="W170" s="107"/>
      <c r="X170" s="107" t="s">
        <v>7</v>
      </c>
      <c r="Y170" s="107"/>
      <c r="Z170" s="107"/>
      <c r="AA170" s="107"/>
      <c r="AB170" s="107"/>
      <c r="AC170" s="35" t="s">
        <v>13</v>
      </c>
      <c r="AD170" s="106"/>
      <c r="AE170" s="106"/>
      <c r="AF170" s="106"/>
      <c r="AG170" s="106"/>
      <c r="AH170" s="106"/>
      <c r="AI170" s="107" t="s">
        <v>9</v>
      </c>
      <c r="AJ170" s="107"/>
      <c r="AK170" s="107"/>
      <c r="AL170" s="107"/>
      <c r="AM170" s="107"/>
      <c r="AN170" s="107" t="s">
        <v>10</v>
      </c>
      <c r="AO170" s="107"/>
      <c r="AP170" s="107"/>
      <c r="AQ170" s="107"/>
      <c r="AR170" s="107"/>
      <c r="AS170" s="35" t="s">
        <v>13</v>
      </c>
      <c r="AT170" s="106"/>
      <c r="AU170" s="106"/>
      <c r="AV170" s="106"/>
      <c r="AW170" s="106"/>
      <c r="AX170" s="106"/>
      <c r="AY170" s="32" t="s">
        <v>14</v>
      </c>
      <c r="AZ170" s="32"/>
      <c r="BA170" s="32"/>
      <c r="BB170" s="32"/>
      <c r="BC170" s="32"/>
      <c r="BD170" s="32" t="s">
        <v>14</v>
      </c>
      <c r="BE170" s="32"/>
      <c r="BF170" s="32"/>
      <c r="BG170" s="32"/>
      <c r="BH170" s="32"/>
      <c r="BI170" s="106" t="s">
        <v>13</v>
      </c>
      <c r="BJ170" s="106"/>
      <c r="BK170" s="106"/>
      <c r="BL170" s="106"/>
      <c r="BM170" s="106"/>
      <c r="BN170" s="106"/>
      <c r="BO170" s="7"/>
      <c r="BP170" s="7"/>
      <c r="BQ170" s="7"/>
      <c r="CA170" s="18" t="s">
        <v>15</v>
      </c>
    </row>
    <row r="171" spans="1:79" s="18" customFormat="1" ht="42.75" customHeight="1" x14ac:dyDescent="0.25">
      <c r="A171" s="32">
        <v>1</v>
      </c>
      <c r="B171" s="32"/>
      <c r="C171" s="32">
        <v>2</v>
      </c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>
        <v>3</v>
      </c>
      <c r="T171" s="32"/>
      <c r="U171" s="32"/>
      <c r="V171" s="32"/>
      <c r="W171" s="32"/>
      <c r="X171" s="32"/>
      <c r="Y171" s="32"/>
      <c r="Z171" s="32"/>
      <c r="AA171" s="32">
        <v>4</v>
      </c>
      <c r="AB171" s="32"/>
      <c r="AC171" s="32"/>
      <c r="AD171" s="32"/>
      <c r="AE171" s="32"/>
      <c r="AF171" s="32"/>
      <c r="AG171" s="32"/>
      <c r="AH171" s="32"/>
      <c r="AI171" s="32">
        <v>5</v>
      </c>
      <c r="AJ171" s="32"/>
      <c r="AK171" s="32"/>
      <c r="AL171" s="32"/>
      <c r="AM171" s="32"/>
      <c r="AN171" s="32"/>
      <c r="AO171" s="32"/>
      <c r="AP171" s="32"/>
      <c r="AQ171" s="32" t="s">
        <v>68</v>
      </c>
      <c r="AR171" s="32"/>
      <c r="AS171" s="32"/>
      <c r="AT171" s="32"/>
      <c r="AU171" s="32"/>
      <c r="AV171" s="32"/>
      <c r="AW171" s="32"/>
      <c r="AX171" s="32"/>
      <c r="AY171" s="32">
        <v>7</v>
      </c>
      <c r="AZ171" s="32"/>
      <c r="BA171" s="32"/>
      <c r="BB171" s="32"/>
      <c r="BC171" s="32"/>
      <c r="BD171" s="32"/>
      <c r="BE171" s="32"/>
      <c r="BF171" s="32"/>
      <c r="BG171" s="32" t="s">
        <v>69</v>
      </c>
      <c r="BH171" s="32"/>
      <c r="BI171" s="32"/>
      <c r="BJ171" s="32"/>
      <c r="BK171" s="32"/>
      <c r="BL171" s="32"/>
      <c r="BM171" s="32"/>
      <c r="BN171" s="32"/>
      <c r="BO171" s="7"/>
      <c r="BP171" s="7"/>
      <c r="BQ171" s="7"/>
    </row>
    <row r="172" spans="1:79" s="20" customFormat="1" ht="42.75" customHeight="1" x14ac:dyDescent="0.25">
      <c r="A172" s="35" t="s">
        <v>5</v>
      </c>
      <c r="B172" s="35"/>
      <c r="C172" s="98" t="s">
        <v>70</v>
      </c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0" t="s">
        <v>41</v>
      </c>
      <c r="T172" s="99"/>
      <c r="U172" s="99"/>
      <c r="V172" s="99"/>
      <c r="W172" s="99"/>
      <c r="X172" s="99"/>
      <c r="Y172" s="99"/>
      <c r="Z172" s="99"/>
      <c r="AA172" s="88">
        <f>AA173+AA174+AA175+AA176</f>
        <v>0</v>
      </c>
      <c r="AB172" s="89"/>
      <c r="AC172" s="89"/>
      <c r="AD172" s="89"/>
      <c r="AE172" s="89"/>
      <c r="AF172" s="89"/>
      <c r="AG172" s="89"/>
      <c r="AH172" s="89"/>
      <c r="AI172" s="88">
        <f>AI173+AI174+AI175+AI176</f>
        <v>0</v>
      </c>
      <c r="AJ172" s="89"/>
      <c r="AK172" s="89"/>
      <c r="AL172" s="89"/>
      <c r="AM172" s="89"/>
      <c r="AN172" s="89"/>
      <c r="AO172" s="89"/>
      <c r="AP172" s="89"/>
      <c r="AQ172" s="88">
        <f>AQ173+AQ174+AQ175+AQ176</f>
        <v>0</v>
      </c>
      <c r="AR172" s="89"/>
      <c r="AS172" s="89"/>
      <c r="AT172" s="89"/>
      <c r="AU172" s="89"/>
      <c r="AV172" s="89"/>
      <c r="AW172" s="89"/>
      <c r="AX172" s="89"/>
      <c r="AY172" s="93" t="s">
        <v>41</v>
      </c>
      <c r="AZ172" s="94"/>
      <c r="BA172" s="94"/>
      <c r="BB172" s="94"/>
      <c r="BC172" s="94"/>
      <c r="BD172" s="94"/>
      <c r="BE172" s="94"/>
      <c r="BF172" s="94"/>
      <c r="BG172" s="93" t="s">
        <v>41</v>
      </c>
      <c r="BH172" s="94"/>
      <c r="BI172" s="94"/>
      <c r="BJ172" s="94"/>
      <c r="BK172" s="94"/>
      <c r="BL172" s="94"/>
      <c r="BM172" s="94"/>
      <c r="BN172" s="94"/>
      <c r="BO172" s="19"/>
      <c r="BP172" s="19"/>
      <c r="BQ172" s="19"/>
    </row>
    <row r="173" spans="1:79" s="18" customFormat="1" ht="42.75" customHeight="1" x14ac:dyDescent="0.25">
      <c r="A173" s="32"/>
      <c r="B173" s="32"/>
      <c r="C173" s="103" t="s">
        <v>71</v>
      </c>
      <c r="D173" s="103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1" t="s">
        <v>41</v>
      </c>
      <c r="T173" s="99"/>
      <c r="U173" s="99"/>
      <c r="V173" s="99"/>
      <c r="W173" s="99"/>
      <c r="X173" s="99"/>
      <c r="Y173" s="99"/>
      <c r="Z173" s="99"/>
      <c r="AA173" s="97">
        <v>0</v>
      </c>
      <c r="AB173" s="89"/>
      <c r="AC173" s="89"/>
      <c r="AD173" s="89"/>
      <c r="AE173" s="89"/>
      <c r="AF173" s="89"/>
      <c r="AG173" s="89"/>
      <c r="AH173" s="89"/>
      <c r="AI173" s="61">
        <v>0</v>
      </c>
      <c r="AJ173" s="104"/>
      <c r="AK173" s="104"/>
      <c r="AL173" s="104"/>
      <c r="AM173" s="104"/>
      <c r="AN173" s="104"/>
      <c r="AO173" s="104"/>
      <c r="AP173" s="105"/>
      <c r="AQ173" s="97">
        <f>AI173-AA173</f>
        <v>0</v>
      </c>
      <c r="AR173" s="89"/>
      <c r="AS173" s="89"/>
      <c r="AT173" s="89"/>
      <c r="AU173" s="89"/>
      <c r="AV173" s="89"/>
      <c r="AW173" s="89"/>
      <c r="AX173" s="89"/>
      <c r="AY173" s="100" t="s">
        <v>41</v>
      </c>
      <c r="AZ173" s="94"/>
      <c r="BA173" s="94"/>
      <c r="BB173" s="94"/>
      <c r="BC173" s="94"/>
      <c r="BD173" s="94"/>
      <c r="BE173" s="94"/>
      <c r="BF173" s="94"/>
      <c r="BG173" s="100" t="s">
        <v>41</v>
      </c>
      <c r="BH173" s="94"/>
      <c r="BI173" s="94"/>
      <c r="BJ173" s="94"/>
      <c r="BK173" s="94"/>
      <c r="BL173" s="94"/>
      <c r="BM173" s="94"/>
      <c r="BN173" s="94"/>
      <c r="BO173" s="7"/>
      <c r="BP173" s="7"/>
      <c r="BQ173" s="7"/>
    </row>
    <row r="174" spans="1:79" s="18" customFormat="1" ht="42.75" customHeight="1" x14ac:dyDescent="0.25">
      <c r="A174" s="32"/>
      <c r="B174" s="32"/>
      <c r="C174" s="103" t="s">
        <v>72</v>
      </c>
      <c r="D174" s="103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1" t="s">
        <v>41</v>
      </c>
      <c r="T174" s="99"/>
      <c r="U174" s="99"/>
      <c r="V174" s="99"/>
      <c r="W174" s="99"/>
      <c r="X174" s="99"/>
      <c r="Y174" s="99"/>
      <c r="Z174" s="99"/>
      <c r="AA174" s="97">
        <v>0</v>
      </c>
      <c r="AB174" s="89"/>
      <c r="AC174" s="89"/>
      <c r="AD174" s="89"/>
      <c r="AE174" s="89"/>
      <c r="AF174" s="89"/>
      <c r="AG174" s="89"/>
      <c r="AH174" s="89"/>
      <c r="AI174" s="97">
        <v>0</v>
      </c>
      <c r="AJ174" s="89"/>
      <c r="AK174" s="89"/>
      <c r="AL174" s="89"/>
      <c r="AM174" s="89"/>
      <c r="AN174" s="89"/>
      <c r="AO174" s="89"/>
      <c r="AP174" s="89"/>
      <c r="AQ174" s="97">
        <f>AI174-AA174</f>
        <v>0</v>
      </c>
      <c r="AR174" s="89"/>
      <c r="AS174" s="89"/>
      <c r="AT174" s="89"/>
      <c r="AU174" s="89"/>
      <c r="AV174" s="89"/>
      <c r="AW174" s="89"/>
      <c r="AX174" s="89"/>
      <c r="AY174" s="100" t="s">
        <v>41</v>
      </c>
      <c r="AZ174" s="94"/>
      <c r="BA174" s="94"/>
      <c r="BB174" s="94"/>
      <c r="BC174" s="94"/>
      <c r="BD174" s="94"/>
      <c r="BE174" s="94"/>
      <c r="BF174" s="94"/>
      <c r="BG174" s="100" t="s">
        <v>41</v>
      </c>
      <c r="BH174" s="94"/>
      <c r="BI174" s="94"/>
      <c r="BJ174" s="94"/>
      <c r="BK174" s="94"/>
      <c r="BL174" s="94"/>
      <c r="BM174" s="94"/>
      <c r="BN174" s="94"/>
      <c r="BO174" s="7"/>
      <c r="BP174" s="7"/>
      <c r="BQ174" s="7"/>
    </row>
    <row r="175" spans="1:79" s="18" customFormat="1" ht="42.75" customHeight="1" x14ac:dyDescent="0.25">
      <c r="A175" s="32"/>
      <c r="B175" s="32"/>
      <c r="C175" s="103" t="s">
        <v>73</v>
      </c>
      <c r="D175" s="103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1" t="s">
        <v>41</v>
      </c>
      <c r="T175" s="99"/>
      <c r="U175" s="99"/>
      <c r="V175" s="99"/>
      <c r="W175" s="99"/>
      <c r="X175" s="99"/>
      <c r="Y175" s="99"/>
      <c r="Z175" s="99"/>
      <c r="AA175" s="97">
        <v>0</v>
      </c>
      <c r="AB175" s="89"/>
      <c r="AC175" s="89"/>
      <c r="AD175" s="89"/>
      <c r="AE175" s="89"/>
      <c r="AF175" s="89"/>
      <c r="AG175" s="89"/>
      <c r="AH175" s="89"/>
      <c r="AI175" s="97">
        <v>0</v>
      </c>
      <c r="AJ175" s="89"/>
      <c r="AK175" s="89"/>
      <c r="AL175" s="89"/>
      <c r="AM175" s="89"/>
      <c r="AN175" s="89"/>
      <c r="AO175" s="89"/>
      <c r="AP175" s="89"/>
      <c r="AQ175" s="97">
        <f>AI175-AA175</f>
        <v>0</v>
      </c>
      <c r="AR175" s="89"/>
      <c r="AS175" s="89"/>
      <c r="AT175" s="89"/>
      <c r="AU175" s="89"/>
      <c r="AV175" s="89"/>
      <c r="AW175" s="89"/>
      <c r="AX175" s="89"/>
      <c r="AY175" s="100" t="s">
        <v>41</v>
      </c>
      <c r="AZ175" s="94"/>
      <c r="BA175" s="94"/>
      <c r="BB175" s="94"/>
      <c r="BC175" s="94"/>
      <c r="BD175" s="94"/>
      <c r="BE175" s="94"/>
      <c r="BF175" s="94"/>
      <c r="BG175" s="100" t="s">
        <v>41</v>
      </c>
      <c r="BH175" s="94"/>
      <c r="BI175" s="94"/>
      <c r="BJ175" s="94"/>
      <c r="BK175" s="94"/>
      <c r="BL175" s="94"/>
      <c r="BM175" s="94"/>
      <c r="BN175" s="94"/>
      <c r="BO175" s="7"/>
      <c r="BP175" s="7"/>
      <c r="BQ175" s="7"/>
    </row>
    <row r="176" spans="1:79" s="20" customFormat="1" ht="42.75" customHeight="1" x14ac:dyDescent="0.25">
      <c r="A176" s="32"/>
      <c r="B176" s="32"/>
      <c r="C176" s="103" t="s">
        <v>74</v>
      </c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1" t="s">
        <v>41</v>
      </c>
      <c r="T176" s="99"/>
      <c r="U176" s="99"/>
      <c r="V176" s="99"/>
      <c r="W176" s="99"/>
      <c r="X176" s="99"/>
      <c r="Y176" s="99"/>
      <c r="Z176" s="99"/>
      <c r="AA176" s="97">
        <v>0</v>
      </c>
      <c r="AB176" s="89"/>
      <c r="AC176" s="89"/>
      <c r="AD176" s="89"/>
      <c r="AE176" s="89"/>
      <c r="AF176" s="89"/>
      <c r="AG176" s="89"/>
      <c r="AH176" s="89"/>
      <c r="AI176" s="97">
        <v>0</v>
      </c>
      <c r="AJ176" s="89"/>
      <c r="AK176" s="89"/>
      <c r="AL176" s="89"/>
      <c r="AM176" s="89"/>
      <c r="AN176" s="89"/>
      <c r="AO176" s="89"/>
      <c r="AP176" s="89"/>
      <c r="AQ176" s="97">
        <f>AI176-AA176</f>
        <v>0</v>
      </c>
      <c r="AR176" s="89"/>
      <c r="AS176" s="89"/>
      <c r="AT176" s="89"/>
      <c r="AU176" s="89"/>
      <c r="AV176" s="89"/>
      <c r="AW176" s="89"/>
      <c r="AX176" s="89"/>
      <c r="AY176" s="100" t="s">
        <v>41</v>
      </c>
      <c r="AZ176" s="94"/>
      <c r="BA176" s="94"/>
      <c r="BB176" s="94"/>
      <c r="BC176" s="94"/>
      <c r="BD176" s="94"/>
      <c r="BE176" s="94"/>
      <c r="BF176" s="94"/>
      <c r="BG176" s="100" t="s">
        <v>41</v>
      </c>
      <c r="BH176" s="94"/>
      <c r="BI176" s="94"/>
      <c r="BJ176" s="94"/>
      <c r="BK176" s="94"/>
      <c r="BL176" s="94"/>
      <c r="BM176" s="94"/>
      <c r="BN176" s="94"/>
      <c r="BO176" s="19"/>
      <c r="BP176" s="19"/>
      <c r="BQ176" s="19"/>
    </row>
    <row r="177" spans="1:107" s="18" customFormat="1" ht="19.5" customHeight="1" x14ac:dyDescent="0.25">
      <c r="A177" s="45" t="s">
        <v>188</v>
      </c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4"/>
      <c r="BO177" s="7"/>
      <c r="BP177" s="7"/>
      <c r="BQ177" s="7"/>
    </row>
    <row r="178" spans="1:107" s="21" customFormat="1" ht="42.75" customHeight="1" x14ac:dyDescent="0.25">
      <c r="A178" s="35" t="s">
        <v>22</v>
      </c>
      <c r="B178" s="35"/>
      <c r="C178" s="98" t="s">
        <v>75</v>
      </c>
      <c r="D178" s="98"/>
      <c r="E178" s="98"/>
      <c r="F178" s="98"/>
      <c r="G178" s="98"/>
      <c r="H178" s="98"/>
      <c r="I178" s="98"/>
      <c r="J178" s="98"/>
      <c r="K178" s="98"/>
      <c r="L178" s="98"/>
      <c r="M178" s="98"/>
      <c r="N178" s="98"/>
      <c r="O178" s="98"/>
      <c r="P178" s="98"/>
      <c r="Q178" s="98"/>
      <c r="R178" s="98"/>
      <c r="S178" s="90" t="s">
        <v>41</v>
      </c>
      <c r="T178" s="99"/>
      <c r="U178" s="99"/>
      <c r="V178" s="99"/>
      <c r="W178" s="99"/>
      <c r="X178" s="99"/>
      <c r="Y178" s="99"/>
      <c r="Z178" s="99"/>
      <c r="AA178" s="88">
        <v>0</v>
      </c>
      <c r="AB178" s="89"/>
      <c r="AC178" s="89"/>
      <c r="AD178" s="89"/>
      <c r="AE178" s="89"/>
      <c r="AF178" s="89"/>
      <c r="AG178" s="89"/>
      <c r="AH178" s="89"/>
      <c r="AI178" s="88">
        <v>0</v>
      </c>
      <c r="AJ178" s="89"/>
      <c r="AK178" s="89"/>
      <c r="AL178" s="89"/>
      <c r="AM178" s="89"/>
      <c r="AN178" s="89"/>
      <c r="AO178" s="89"/>
      <c r="AP178" s="89"/>
      <c r="AQ178" s="95">
        <f>AI178-AA178</f>
        <v>0</v>
      </c>
      <c r="AR178" s="96"/>
      <c r="AS178" s="96"/>
      <c r="AT178" s="96"/>
      <c r="AU178" s="96"/>
      <c r="AV178" s="96"/>
      <c r="AW178" s="96"/>
      <c r="AX178" s="96"/>
      <c r="AY178" s="93" t="s">
        <v>41</v>
      </c>
      <c r="AZ178" s="94"/>
      <c r="BA178" s="94"/>
      <c r="BB178" s="94"/>
      <c r="BC178" s="94"/>
      <c r="BD178" s="94"/>
      <c r="BE178" s="94"/>
      <c r="BF178" s="94"/>
      <c r="BG178" s="93" t="s">
        <v>41</v>
      </c>
      <c r="BH178" s="94"/>
      <c r="BI178" s="94"/>
      <c r="BJ178" s="94"/>
      <c r="BK178" s="94"/>
      <c r="BL178" s="94"/>
      <c r="BM178" s="94"/>
      <c r="BN178" s="94"/>
      <c r="BO178" s="7"/>
      <c r="BP178" s="7"/>
      <c r="BQ178" s="7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</row>
    <row r="179" spans="1:107" s="18" customFormat="1" ht="18.75" customHeight="1" x14ac:dyDescent="0.25">
      <c r="A179" s="45" t="s">
        <v>189</v>
      </c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4"/>
      <c r="BO179" s="7"/>
      <c r="BP179" s="7"/>
      <c r="BQ179" s="7"/>
    </row>
    <row r="180" spans="1:107" s="18" customFormat="1" ht="15" customHeight="1" x14ac:dyDescent="0.25">
      <c r="A180" s="45" t="s">
        <v>190</v>
      </c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4"/>
      <c r="BO180" s="7"/>
      <c r="BP180" s="7"/>
      <c r="BQ180" s="7"/>
    </row>
    <row r="181" spans="1:107" s="20" customFormat="1" ht="42" customHeight="1" x14ac:dyDescent="0.25">
      <c r="A181" s="102" t="s">
        <v>45</v>
      </c>
      <c r="B181" s="102"/>
      <c r="C181" s="98" t="s">
        <v>76</v>
      </c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86"/>
      <c r="T181" s="87"/>
      <c r="U181" s="87"/>
      <c r="V181" s="87"/>
      <c r="W181" s="87"/>
      <c r="X181" s="87"/>
      <c r="Y181" s="87"/>
      <c r="Z181" s="87"/>
      <c r="AA181" s="88">
        <v>0</v>
      </c>
      <c r="AB181" s="92"/>
      <c r="AC181" s="92"/>
      <c r="AD181" s="92"/>
      <c r="AE181" s="92"/>
      <c r="AF181" s="92"/>
      <c r="AG181" s="92"/>
      <c r="AH181" s="92"/>
      <c r="AI181" s="88">
        <v>0</v>
      </c>
      <c r="AJ181" s="92"/>
      <c r="AK181" s="92"/>
      <c r="AL181" s="92"/>
      <c r="AM181" s="92"/>
      <c r="AN181" s="92"/>
      <c r="AO181" s="92"/>
      <c r="AP181" s="92"/>
      <c r="AQ181" s="88">
        <f>AI181-AA181</f>
        <v>0</v>
      </c>
      <c r="AR181" s="92"/>
      <c r="AS181" s="92"/>
      <c r="AT181" s="92"/>
      <c r="AU181" s="92"/>
      <c r="AV181" s="92"/>
      <c r="AW181" s="92"/>
      <c r="AX181" s="92"/>
      <c r="AY181" s="93" t="s">
        <v>41</v>
      </c>
      <c r="AZ181" s="94"/>
      <c r="BA181" s="94"/>
      <c r="BB181" s="94"/>
      <c r="BC181" s="94"/>
      <c r="BD181" s="94"/>
      <c r="BE181" s="94"/>
      <c r="BF181" s="94"/>
      <c r="BG181" s="93" t="s">
        <v>41</v>
      </c>
      <c r="BH181" s="94"/>
      <c r="BI181" s="94"/>
      <c r="BJ181" s="94"/>
      <c r="BK181" s="94"/>
      <c r="BL181" s="94"/>
      <c r="BM181" s="94"/>
      <c r="BN181" s="94"/>
      <c r="BO181" s="19"/>
      <c r="BP181" s="19"/>
      <c r="BQ181" s="19"/>
    </row>
    <row r="182" spans="1:107" s="18" customFormat="1" ht="0.75" hidden="1" customHeight="1" x14ac:dyDescent="0.25">
      <c r="A182" s="32" t="s">
        <v>11</v>
      </c>
      <c r="B182" s="32"/>
      <c r="C182" s="103" t="s">
        <v>12</v>
      </c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86" t="s">
        <v>33</v>
      </c>
      <c r="T182" s="87"/>
      <c r="U182" s="87"/>
      <c r="V182" s="87"/>
      <c r="W182" s="87"/>
      <c r="X182" s="87"/>
      <c r="Y182" s="87"/>
      <c r="Z182" s="87"/>
      <c r="AA182" s="97" t="s">
        <v>91</v>
      </c>
      <c r="AB182" s="97"/>
      <c r="AC182" s="97"/>
      <c r="AD182" s="97"/>
      <c r="AE182" s="97"/>
      <c r="AF182" s="97"/>
      <c r="AG182" s="97"/>
      <c r="AH182" s="97"/>
      <c r="AI182" s="97" t="s">
        <v>99</v>
      </c>
      <c r="AJ182" s="97"/>
      <c r="AK182" s="97"/>
      <c r="AL182" s="97"/>
      <c r="AM182" s="97"/>
      <c r="AN182" s="97"/>
      <c r="AO182" s="97"/>
      <c r="AP182" s="97"/>
      <c r="AQ182" s="88" t="s">
        <v>103</v>
      </c>
      <c r="AR182" s="92"/>
      <c r="AS182" s="92"/>
      <c r="AT182" s="92"/>
      <c r="AU182" s="92"/>
      <c r="AV182" s="92"/>
      <c r="AW182" s="92"/>
      <c r="AX182" s="92"/>
      <c r="AY182" s="87" t="s">
        <v>19</v>
      </c>
      <c r="AZ182" s="87"/>
      <c r="BA182" s="87"/>
      <c r="BB182" s="87"/>
      <c r="BC182" s="87"/>
      <c r="BD182" s="87"/>
      <c r="BE182" s="87"/>
      <c r="BF182" s="87"/>
      <c r="BG182" s="87" t="s">
        <v>102</v>
      </c>
      <c r="BH182" s="99"/>
      <c r="BI182" s="99"/>
      <c r="BJ182" s="99"/>
      <c r="BK182" s="99"/>
      <c r="BL182" s="99"/>
      <c r="BM182" s="99"/>
      <c r="BN182" s="99"/>
      <c r="BO182" s="7"/>
      <c r="BP182" s="7"/>
      <c r="BQ182" s="7"/>
      <c r="CA182" s="18" t="s">
        <v>100</v>
      </c>
    </row>
    <row r="183" spans="1:107" s="18" customFormat="1" ht="24.75" customHeight="1" x14ac:dyDescent="0.25">
      <c r="A183" s="32"/>
      <c r="B183" s="32"/>
      <c r="C183" s="103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86"/>
      <c r="T183" s="87"/>
      <c r="U183" s="87"/>
      <c r="V183" s="87"/>
      <c r="W183" s="87"/>
      <c r="X183" s="87"/>
      <c r="Y183" s="87"/>
      <c r="Z183" s="87"/>
      <c r="AA183" s="88"/>
      <c r="AB183" s="89"/>
      <c r="AC183" s="89"/>
      <c r="AD183" s="89"/>
      <c r="AE183" s="89"/>
      <c r="AF183" s="89"/>
      <c r="AG183" s="89"/>
      <c r="AH183" s="89"/>
      <c r="AI183" s="95"/>
      <c r="AJ183" s="96"/>
      <c r="AK183" s="96"/>
      <c r="AL183" s="96"/>
      <c r="AM183" s="96"/>
      <c r="AN183" s="96"/>
      <c r="AO183" s="96"/>
      <c r="AP183" s="96"/>
      <c r="AQ183" s="95"/>
      <c r="AR183" s="96"/>
      <c r="AS183" s="96"/>
      <c r="AT183" s="96"/>
      <c r="AU183" s="96"/>
      <c r="AV183" s="96"/>
      <c r="AW183" s="96"/>
      <c r="AX183" s="96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7"/>
      <c r="BP183" s="7"/>
      <c r="BQ183" s="7"/>
      <c r="CA183" s="18" t="s">
        <v>92</v>
      </c>
    </row>
    <row r="184" spans="1:107" s="20" customFormat="1" ht="42" customHeight="1" x14ac:dyDescent="0.25">
      <c r="A184" s="102" t="s">
        <v>46</v>
      </c>
      <c r="B184" s="102"/>
      <c r="C184" s="98" t="s">
        <v>77</v>
      </c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  <c r="Q184" s="98"/>
      <c r="R184" s="98"/>
      <c r="S184" s="90" t="s">
        <v>41</v>
      </c>
      <c r="T184" s="91"/>
      <c r="U184" s="91"/>
      <c r="V184" s="91"/>
      <c r="W184" s="91"/>
      <c r="X184" s="91"/>
      <c r="Y184" s="91"/>
      <c r="Z184" s="91"/>
      <c r="AA184" s="88">
        <v>0</v>
      </c>
      <c r="AB184" s="92"/>
      <c r="AC184" s="92"/>
      <c r="AD184" s="92"/>
      <c r="AE184" s="92"/>
      <c r="AF184" s="92"/>
      <c r="AG184" s="92"/>
      <c r="AH184" s="92"/>
      <c r="AI184" s="88">
        <v>0</v>
      </c>
      <c r="AJ184" s="92"/>
      <c r="AK184" s="92"/>
      <c r="AL184" s="92"/>
      <c r="AM184" s="92"/>
      <c r="AN184" s="92"/>
      <c r="AO184" s="92"/>
      <c r="AP184" s="92"/>
      <c r="AQ184" s="88">
        <f>AI184-AA184</f>
        <v>0</v>
      </c>
      <c r="AR184" s="92"/>
      <c r="AS184" s="92"/>
      <c r="AT184" s="92"/>
      <c r="AU184" s="92"/>
      <c r="AV184" s="92"/>
      <c r="AW184" s="92"/>
      <c r="AX184" s="92"/>
      <c r="AY184" s="93" t="s">
        <v>41</v>
      </c>
      <c r="AZ184" s="94"/>
      <c r="BA184" s="94"/>
      <c r="BB184" s="94"/>
      <c r="BC184" s="94"/>
      <c r="BD184" s="94"/>
      <c r="BE184" s="94"/>
      <c r="BF184" s="94"/>
      <c r="BG184" s="93" t="s">
        <v>41</v>
      </c>
      <c r="BH184" s="94"/>
      <c r="BI184" s="94"/>
      <c r="BJ184" s="94"/>
      <c r="BK184" s="94"/>
      <c r="BL184" s="94"/>
      <c r="BM184" s="94"/>
      <c r="BN184" s="94"/>
      <c r="BO184" s="19"/>
      <c r="BP184" s="19"/>
      <c r="BQ184" s="19"/>
    </row>
    <row r="185" spans="1:107" s="18" customFormat="1" ht="14.25" hidden="1" customHeight="1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</row>
    <row r="186" spans="1:107" s="18" customFormat="1" ht="27" customHeight="1" x14ac:dyDescent="0.25">
      <c r="A186" s="46" t="s">
        <v>78</v>
      </c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6"/>
      <c r="AV186" s="46"/>
      <c r="AW186" s="46"/>
      <c r="AX186" s="46"/>
      <c r="AY186" s="46"/>
      <c r="AZ186" s="46"/>
      <c r="BA186" s="46"/>
      <c r="BB186" s="46"/>
      <c r="BC186" s="46"/>
      <c r="BD186" s="46"/>
      <c r="BE186" s="46"/>
      <c r="BF186" s="46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6"/>
    </row>
    <row r="187" spans="1:107" s="18" customFormat="1" ht="21" customHeight="1" x14ac:dyDescent="0.25">
      <c r="A187" s="73" t="s">
        <v>191</v>
      </c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4"/>
      <c r="BO187" s="7"/>
      <c r="BP187" s="7"/>
      <c r="BQ187" s="7"/>
    </row>
    <row r="188" spans="1:107" s="18" customFormat="1" ht="18.75" customHeight="1" x14ac:dyDescent="0.25">
      <c r="A188" s="46" t="s">
        <v>79</v>
      </c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6"/>
      <c r="AV188" s="46"/>
      <c r="AW188" s="46"/>
      <c r="AX188" s="46"/>
      <c r="AY188" s="46"/>
      <c r="AZ188" s="46"/>
      <c r="BA188" s="46"/>
      <c r="BB188" s="46"/>
      <c r="BC188" s="46"/>
      <c r="BD188" s="46"/>
      <c r="BE188" s="46"/>
      <c r="BF188" s="46"/>
      <c r="BG188" s="46"/>
      <c r="BH188" s="46"/>
      <c r="BI188" s="46"/>
      <c r="BJ188" s="46"/>
      <c r="BK188" s="46"/>
      <c r="BL188" s="46"/>
      <c r="BM188" s="46"/>
      <c r="BN188" s="46"/>
      <c r="BO188" s="46"/>
      <c r="BP188" s="46"/>
      <c r="BQ188" s="46"/>
    </row>
    <row r="189" spans="1:107" s="18" customFormat="1" ht="21" customHeight="1" x14ac:dyDescent="0.25">
      <c r="A189" s="73" t="s">
        <v>192</v>
      </c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4"/>
      <c r="BO189" s="7"/>
      <c r="BP189" s="7"/>
      <c r="BQ189" s="7"/>
    </row>
    <row r="190" spans="1:107" s="18" customFormat="1" ht="20.25" customHeight="1" x14ac:dyDescent="0.25">
      <c r="A190" s="18" t="s">
        <v>80</v>
      </c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</row>
    <row r="191" spans="1:107" s="18" customFormat="1" ht="18.75" customHeight="1" x14ac:dyDescent="0.25">
      <c r="A191" s="46" t="s">
        <v>81</v>
      </c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74"/>
      <c r="N191" s="74"/>
      <c r="O191" s="74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</row>
    <row r="192" spans="1:107" s="18" customFormat="1" ht="21.75" customHeight="1" x14ac:dyDescent="0.25">
      <c r="A192" s="73" t="s">
        <v>193</v>
      </c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4"/>
      <c r="BO192" s="9"/>
      <c r="BP192" s="9"/>
      <c r="BQ192" s="9"/>
    </row>
    <row r="193" spans="1:69" s="18" customFormat="1" ht="18" customHeight="1" x14ac:dyDescent="0.25">
      <c r="A193" s="46" t="s">
        <v>82</v>
      </c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74"/>
      <c r="N193" s="74"/>
      <c r="O193" s="74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</row>
    <row r="194" spans="1:69" s="18" customFormat="1" ht="23.25" customHeight="1" x14ac:dyDescent="0.25">
      <c r="A194" s="73" t="s">
        <v>194</v>
      </c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4"/>
      <c r="BO194" s="9"/>
      <c r="BP194" s="9"/>
      <c r="BQ194" s="9"/>
    </row>
    <row r="195" spans="1:69" s="18" customFormat="1" ht="13.5" customHeight="1" x14ac:dyDescent="0.25">
      <c r="A195" s="46" t="s">
        <v>83</v>
      </c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74"/>
      <c r="N195" s="74"/>
      <c r="O195" s="74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</row>
    <row r="196" spans="1:69" s="18" customFormat="1" ht="18.75" customHeight="1" x14ac:dyDescent="0.25">
      <c r="A196" s="73" t="s">
        <v>195</v>
      </c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4"/>
      <c r="BO196" s="9"/>
      <c r="BP196" s="9"/>
      <c r="BQ196" s="9"/>
    </row>
    <row r="197" spans="1:69" s="18" customFormat="1" ht="30.75" customHeight="1" x14ac:dyDescent="0.25">
      <c r="A197" s="46" t="s">
        <v>84</v>
      </c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74"/>
      <c r="N197" s="74"/>
      <c r="O197" s="74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</row>
    <row r="198" spans="1:69" ht="15.75" hidden="1" customHeight="1" x14ac:dyDescent="0.2">
      <c r="A198" s="70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2"/>
      <c r="BO198" s="9"/>
      <c r="BP198" s="9"/>
      <c r="BQ198" s="9"/>
    </row>
    <row r="199" spans="1:69" ht="15.75" customHeight="1" x14ac:dyDescent="0.2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</row>
    <row r="200" spans="1:69" ht="47.25" customHeight="1" x14ac:dyDescent="0.25">
      <c r="A200" s="153" t="s">
        <v>172</v>
      </c>
      <c r="B200" s="154"/>
      <c r="C200" s="154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154"/>
      <c r="T200" s="154"/>
      <c r="U200" s="154"/>
      <c r="V200" s="154"/>
      <c r="W200" s="116"/>
      <c r="X200" s="116"/>
      <c r="Y200" s="116"/>
      <c r="Z200" s="116"/>
      <c r="AA200" s="116"/>
      <c r="AB200" s="116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3"/>
      <c r="AO200" s="3"/>
      <c r="AP200" s="126" t="s">
        <v>174</v>
      </c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</row>
    <row r="201" spans="1:69" x14ac:dyDescent="0.2">
      <c r="W201" s="147" t="s">
        <v>6</v>
      </c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4"/>
      <c r="AO201" s="4"/>
      <c r="AP201" s="147" t="s">
        <v>32</v>
      </c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4" spans="1:69" ht="47.25" customHeight="1" x14ac:dyDescent="0.25">
      <c r="A204" s="148" t="s">
        <v>173</v>
      </c>
      <c r="B204" s="149"/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5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/>
      <c r="AH204" s="150"/>
      <c r="AI204" s="150"/>
      <c r="AJ204" s="150"/>
      <c r="AK204" s="150"/>
      <c r="AL204" s="150"/>
      <c r="AM204" s="150"/>
      <c r="AN204" s="3"/>
      <c r="AO204" s="3"/>
      <c r="AP204" s="151" t="s">
        <v>175</v>
      </c>
      <c r="AQ204" s="152"/>
      <c r="AR204" s="152"/>
      <c r="AS204" s="152"/>
      <c r="AT204" s="152"/>
      <c r="AU204" s="152"/>
      <c r="AV204" s="152"/>
      <c r="AW204" s="152"/>
      <c r="AX204" s="152"/>
      <c r="AY204" s="152"/>
      <c r="AZ204" s="152"/>
      <c r="BA204" s="152"/>
      <c r="BB204" s="152"/>
      <c r="BC204" s="152"/>
      <c r="BD204" s="152"/>
      <c r="BE204" s="152"/>
      <c r="BF204" s="152"/>
      <c r="BG204" s="152"/>
      <c r="BH204" s="152"/>
    </row>
    <row r="205" spans="1:69" x14ac:dyDescent="0.2">
      <c r="W205" s="147" t="s">
        <v>6</v>
      </c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4"/>
      <c r="AO205" s="4"/>
      <c r="AP205" s="147" t="s">
        <v>32</v>
      </c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</sheetData>
  <mergeCells count="1209">
    <mergeCell ref="AP138:AT138"/>
    <mergeCell ref="AU138:AY138"/>
    <mergeCell ref="AZ138:BC138"/>
    <mergeCell ref="BD138:BH138"/>
    <mergeCell ref="BI138:BM138"/>
    <mergeCell ref="BN138:BQ138"/>
    <mergeCell ref="AA139:AE139"/>
    <mergeCell ref="AF139:AJ139"/>
    <mergeCell ref="AK139:AO139"/>
    <mergeCell ref="AP139:AT139"/>
    <mergeCell ref="AU139:AY139"/>
    <mergeCell ref="AZ139:BC139"/>
    <mergeCell ref="BD139:BH139"/>
    <mergeCell ref="BI139:BM139"/>
    <mergeCell ref="BN139:BQ139"/>
    <mergeCell ref="C139:Z139"/>
    <mergeCell ref="A56:BN56"/>
    <mergeCell ref="BM64:BQ64"/>
    <mergeCell ref="BH64:BL64"/>
    <mergeCell ref="AD64:AH64"/>
    <mergeCell ref="AX64:BB64"/>
    <mergeCell ref="BC63:BQ63"/>
    <mergeCell ref="AU30:AY30"/>
    <mergeCell ref="AK119:AO119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  <mergeCell ref="S41:AH41"/>
    <mergeCell ref="AI41:AX41"/>
    <mergeCell ref="AY41:BN41"/>
    <mergeCell ref="AY42:BC42"/>
    <mergeCell ref="AI42:AM42"/>
    <mergeCell ref="AN42:AR42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8:B28"/>
    <mergeCell ref="A26:B27"/>
    <mergeCell ref="AF27:AJ27"/>
    <mergeCell ref="AP28:AT28"/>
    <mergeCell ref="AU28:AY28"/>
    <mergeCell ref="AZ28:BC28"/>
    <mergeCell ref="BD28:BH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N27:BQ27"/>
    <mergeCell ref="AP205:BH205"/>
    <mergeCell ref="A204:V204"/>
    <mergeCell ref="W204:AM204"/>
    <mergeCell ref="AP204:BH204"/>
    <mergeCell ref="W205:AM205"/>
    <mergeCell ref="AP201:BH201"/>
    <mergeCell ref="W201:AM201"/>
    <mergeCell ref="A200:V200"/>
    <mergeCell ref="A120:B120"/>
    <mergeCell ref="W200:AM200"/>
    <mergeCell ref="A67:B67"/>
    <mergeCell ref="AU108:AY108"/>
    <mergeCell ref="AZ108:BC108"/>
    <mergeCell ref="AZ109:BC109"/>
    <mergeCell ref="AZ110:BC110"/>
    <mergeCell ref="AK110:AO110"/>
    <mergeCell ref="AF119:AJ119"/>
    <mergeCell ref="BD119:BH119"/>
    <mergeCell ref="AP119:AT119"/>
    <mergeCell ref="AU119:AY119"/>
    <mergeCell ref="AZ119:BC119"/>
    <mergeCell ref="AK108:AO108"/>
    <mergeCell ref="AP108:AT108"/>
    <mergeCell ref="A106:BQ106"/>
    <mergeCell ref="A107:B108"/>
    <mergeCell ref="C107:Z108"/>
    <mergeCell ref="AA107:AO107"/>
    <mergeCell ref="AP107:BC107"/>
    <mergeCell ref="BD107:BQ107"/>
    <mergeCell ref="AA108:AE108"/>
    <mergeCell ref="AF108:AJ108"/>
    <mergeCell ref="BD108:BH108"/>
    <mergeCell ref="AS42:AX42"/>
    <mergeCell ref="A44:BN44"/>
    <mergeCell ref="S42:W42"/>
    <mergeCell ref="AP200:BH200"/>
    <mergeCell ref="AN63:BB63"/>
    <mergeCell ref="A61:BQ61"/>
    <mergeCell ref="A66:B66"/>
    <mergeCell ref="A65:B65"/>
    <mergeCell ref="Y64:AC64"/>
    <mergeCell ref="A105:BQ105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A49:XFD49"/>
    <mergeCell ref="AI43:AX43"/>
    <mergeCell ref="AI45:AX45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A29:B29"/>
    <mergeCell ref="AF29:AJ29"/>
    <mergeCell ref="AU29:AY29"/>
    <mergeCell ref="AA29:AE29"/>
    <mergeCell ref="C29:Z29"/>
    <mergeCell ref="AK29:AO29"/>
    <mergeCell ref="AP29:AT29"/>
    <mergeCell ref="A38:BN3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I64:AM64"/>
    <mergeCell ref="AS65:AW65"/>
    <mergeCell ref="AI66:AM66"/>
    <mergeCell ref="AN66:AR66"/>
    <mergeCell ref="AS66:AW66"/>
    <mergeCell ref="BH65:BL65"/>
    <mergeCell ref="BM65:BQ65"/>
    <mergeCell ref="BM66:BQ66"/>
    <mergeCell ref="BH66:BL66"/>
    <mergeCell ref="AX66:BB66"/>
    <mergeCell ref="AX65:BB65"/>
    <mergeCell ref="BI110:BM110"/>
    <mergeCell ref="BN110:BQ110"/>
    <mergeCell ref="AK111:AO111"/>
    <mergeCell ref="AP111:AT111"/>
    <mergeCell ref="AU111:AY111"/>
    <mergeCell ref="AZ111:BC111"/>
    <mergeCell ref="A110:B110"/>
    <mergeCell ref="C110:Z110"/>
    <mergeCell ref="AA110:AE110"/>
    <mergeCell ref="AF110:AJ110"/>
    <mergeCell ref="BN109:BQ109"/>
    <mergeCell ref="BD110:BH110"/>
    <mergeCell ref="AP110:AT110"/>
    <mergeCell ref="AU110:AY110"/>
    <mergeCell ref="BN108:BQ108"/>
    <mergeCell ref="A109:B109"/>
    <mergeCell ref="C109:Z109"/>
    <mergeCell ref="AA109:AE109"/>
    <mergeCell ref="AF109:AJ109"/>
    <mergeCell ref="AK109:AO109"/>
    <mergeCell ref="AP109:AT109"/>
    <mergeCell ref="AU109:AY109"/>
    <mergeCell ref="BD109:BH109"/>
    <mergeCell ref="BI109:BM109"/>
    <mergeCell ref="BI108:BM108"/>
    <mergeCell ref="A168:BN168"/>
    <mergeCell ref="A169:B169"/>
    <mergeCell ref="C169:R169"/>
    <mergeCell ref="S169:Z169"/>
    <mergeCell ref="AA169:AH169"/>
    <mergeCell ref="AI169:AP169"/>
    <mergeCell ref="AQ169:AX169"/>
    <mergeCell ref="AY169:BF169"/>
    <mergeCell ref="A167:BQ167"/>
    <mergeCell ref="A121:B121"/>
    <mergeCell ref="C121:Z121"/>
    <mergeCell ref="AA121:AE121"/>
    <mergeCell ref="AF121:AJ121"/>
    <mergeCell ref="A111:B111"/>
    <mergeCell ref="C111:Z111"/>
    <mergeCell ref="AA111:AE111"/>
    <mergeCell ref="AF111:AJ111"/>
    <mergeCell ref="A119:B119"/>
    <mergeCell ref="C119:Z119"/>
    <mergeCell ref="AA119:AE119"/>
    <mergeCell ref="BI111:BM111"/>
    <mergeCell ref="BN111:BQ111"/>
    <mergeCell ref="BD111:BH111"/>
    <mergeCell ref="BN119:BQ119"/>
    <mergeCell ref="BI119:BM119"/>
    <mergeCell ref="AU114:AY114"/>
    <mergeCell ref="AZ114:BC114"/>
    <mergeCell ref="BD114:BH114"/>
    <mergeCell ref="BI114:BM114"/>
    <mergeCell ref="BN114:BQ114"/>
    <mergeCell ref="A115:B115"/>
    <mergeCell ref="A114:B114"/>
    <mergeCell ref="AY181:BF181"/>
    <mergeCell ref="BG181:BN181"/>
    <mergeCell ref="AI176:AP176"/>
    <mergeCell ref="AY178:BF178"/>
    <mergeCell ref="BG178:BN178"/>
    <mergeCell ref="A179:BN179"/>
    <mergeCell ref="A173:B173"/>
    <mergeCell ref="C173:R173"/>
    <mergeCell ref="S173:Z173"/>
    <mergeCell ref="AI173:AP173"/>
    <mergeCell ref="A175:B175"/>
    <mergeCell ref="C175:R175"/>
    <mergeCell ref="AI175:AP175"/>
    <mergeCell ref="A174:B174"/>
    <mergeCell ref="C174:R174"/>
    <mergeCell ref="BI170:BN170"/>
    <mergeCell ref="A172:B172"/>
    <mergeCell ref="C172:R172"/>
    <mergeCell ref="A171:B171"/>
    <mergeCell ref="AC170:AH170"/>
    <mergeCell ref="AI170:AM170"/>
    <mergeCell ref="AN170:AR170"/>
    <mergeCell ref="AS170:AX170"/>
    <mergeCell ref="AQ171:AX171"/>
    <mergeCell ref="AY171:BF171"/>
    <mergeCell ref="A170:B170"/>
    <mergeCell ref="C170:R170"/>
    <mergeCell ref="S170:W170"/>
    <mergeCell ref="X170:AB170"/>
    <mergeCell ref="AY170:BC170"/>
    <mergeCell ref="BD170:BH170"/>
    <mergeCell ref="BG171:BN171"/>
    <mergeCell ref="AA172:AH172"/>
    <mergeCell ref="C171:R171"/>
    <mergeCell ref="S171:Z171"/>
    <mergeCell ref="AA171:AH171"/>
    <mergeCell ref="AI171:AP171"/>
    <mergeCell ref="A184:B184"/>
    <mergeCell ref="C184:R184"/>
    <mergeCell ref="A183:B183"/>
    <mergeCell ref="C183:R183"/>
    <mergeCell ref="BG169:BN169"/>
    <mergeCell ref="S172:Z172"/>
    <mergeCell ref="AI172:AP172"/>
    <mergeCell ref="AQ172:AX172"/>
    <mergeCell ref="AY172:BF172"/>
    <mergeCell ref="BG172:BN172"/>
    <mergeCell ref="A182:B182"/>
    <mergeCell ref="C182:R182"/>
    <mergeCell ref="S181:Z181"/>
    <mergeCell ref="AA181:AH181"/>
    <mergeCell ref="AI181:AP181"/>
    <mergeCell ref="A181:B181"/>
    <mergeCell ref="S182:Z182"/>
    <mergeCell ref="AA182:AH182"/>
    <mergeCell ref="AY182:BF182"/>
    <mergeCell ref="BG182:BN182"/>
    <mergeCell ref="C181:R181"/>
    <mergeCell ref="AQ181:AX181"/>
    <mergeCell ref="A176:B176"/>
    <mergeCell ref="C176:R176"/>
    <mergeCell ref="S176:Z176"/>
    <mergeCell ref="AA176:AH176"/>
    <mergeCell ref="AI178:AP178"/>
    <mergeCell ref="AQ178:AX178"/>
    <mergeCell ref="A178:B178"/>
    <mergeCell ref="C178:R178"/>
    <mergeCell ref="S178:Z178"/>
    <mergeCell ref="AA178:AH178"/>
    <mergeCell ref="AQ175:AX175"/>
    <mergeCell ref="AQ176:AX176"/>
    <mergeCell ref="A177:BN177"/>
    <mergeCell ref="AY175:BF175"/>
    <mergeCell ref="BG175:BN175"/>
    <mergeCell ref="AY176:BF176"/>
    <mergeCell ref="BG176:BN176"/>
    <mergeCell ref="S175:Z175"/>
    <mergeCell ref="AA175:AH175"/>
    <mergeCell ref="AQ173:AX173"/>
    <mergeCell ref="AY173:BF173"/>
    <mergeCell ref="BG173:BN173"/>
    <mergeCell ref="S174:Z174"/>
    <mergeCell ref="AA173:AH173"/>
    <mergeCell ref="AA174:AH174"/>
    <mergeCell ref="AY174:BF174"/>
    <mergeCell ref="BG174:BN174"/>
    <mergeCell ref="AI174:AP174"/>
    <mergeCell ref="AQ174:AX174"/>
    <mergeCell ref="A198:BN198"/>
    <mergeCell ref="A194:BN194"/>
    <mergeCell ref="A195:O195"/>
    <mergeCell ref="A196:BN196"/>
    <mergeCell ref="A197:O197"/>
    <mergeCell ref="AY46:BN46"/>
    <mergeCell ref="A46:B46"/>
    <mergeCell ref="C46:R46"/>
    <mergeCell ref="S46:AH46"/>
    <mergeCell ref="AI46:AX46"/>
    <mergeCell ref="S183:Z183"/>
    <mergeCell ref="AA183:AH183"/>
    <mergeCell ref="A191:O191"/>
    <mergeCell ref="A192:BN192"/>
    <mergeCell ref="A193:O193"/>
    <mergeCell ref="A186:BQ186"/>
    <mergeCell ref="A187:BN187"/>
    <mergeCell ref="A188:BQ188"/>
    <mergeCell ref="A189:BN189"/>
    <mergeCell ref="S184:Z184"/>
    <mergeCell ref="AA184:AH184"/>
    <mergeCell ref="AI184:AP184"/>
    <mergeCell ref="AQ184:AX184"/>
    <mergeCell ref="AY184:BF184"/>
    <mergeCell ref="BG184:BN184"/>
    <mergeCell ref="AI183:AP183"/>
    <mergeCell ref="AQ183:AX183"/>
    <mergeCell ref="AI182:AP182"/>
    <mergeCell ref="AQ182:AX182"/>
    <mergeCell ref="AY183:BF183"/>
    <mergeCell ref="BG183:BN183"/>
    <mergeCell ref="A180:BN180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2:BQ102"/>
    <mergeCell ref="A103:BN103"/>
    <mergeCell ref="C63:X64"/>
    <mergeCell ref="C65:X65"/>
    <mergeCell ref="C66:X66"/>
    <mergeCell ref="AD65:AH65"/>
    <mergeCell ref="AN65:AR65"/>
    <mergeCell ref="Y63:AM63"/>
    <mergeCell ref="Y65:AC65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AS72:AW72"/>
    <mergeCell ref="AX72:BB72"/>
    <mergeCell ref="BC72:BG72"/>
    <mergeCell ref="BH72:BL72"/>
    <mergeCell ref="BM72:BQ72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A86:B86"/>
    <mergeCell ref="AN85:AR85"/>
    <mergeCell ref="AS85:AW85"/>
    <mergeCell ref="AX85:BB85"/>
    <mergeCell ref="BC85:BG85"/>
    <mergeCell ref="BH85:BL85"/>
    <mergeCell ref="BM85:BQ85"/>
    <mergeCell ref="AS84:AW84"/>
    <mergeCell ref="AX84:BB84"/>
    <mergeCell ref="BC84:BG84"/>
    <mergeCell ref="BH84:BL84"/>
    <mergeCell ref="BM84:BQ84"/>
    <mergeCell ref="A85:B85"/>
    <mergeCell ref="C85:X85"/>
    <mergeCell ref="Y85:AC85"/>
    <mergeCell ref="AD85:AH85"/>
    <mergeCell ref="AI85:AM85"/>
    <mergeCell ref="A84:B84"/>
    <mergeCell ref="C84:X84"/>
    <mergeCell ref="Y84:AC84"/>
    <mergeCell ref="AD84:AH84"/>
    <mergeCell ref="AI84:AM84"/>
    <mergeCell ref="AN84:AR84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S90:AW90"/>
    <mergeCell ref="AX90:BB90"/>
    <mergeCell ref="BC90:BG90"/>
    <mergeCell ref="BH90:BL90"/>
    <mergeCell ref="BM90:BQ90"/>
    <mergeCell ref="A91:B91"/>
    <mergeCell ref="C91:X91"/>
    <mergeCell ref="Y91:AC91"/>
    <mergeCell ref="AD91:AH91"/>
    <mergeCell ref="AI91:AM91"/>
    <mergeCell ref="A90:B90"/>
    <mergeCell ref="C90:X90"/>
    <mergeCell ref="Y90:AC90"/>
    <mergeCell ref="AD90:AH90"/>
    <mergeCell ref="AI90:AM90"/>
    <mergeCell ref="AN90:AR90"/>
    <mergeCell ref="AS94:AW94"/>
    <mergeCell ref="AX94:BB94"/>
    <mergeCell ref="BC94:BG94"/>
    <mergeCell ref="BH94:BL94"/>
    <mergeCell ref="BM94:BQ94"/>
    <mergeCell ref="A95:B95"/>
    <mergeCell ref="C95:X95"/>
    <mergeCell ref="Y95:AC95"/>
    <mergeCell ref="AD95:AH95"/>
    <mergeCell ref="AI95:AM95"/>
    <mergeCell ref="A94:B94"/>
    <mergeCell ref="C94:X94"/>
    <mergeCell ref="Y94:AC94"/>
    <mergeCell ref="AD94:AH94"/>
    <mergeCell ref="AI94:AM94"/>
    <mergeCell ref="AN94:AR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N95:AR95"/>
    <mergeCell ref="AS95:AW95"/>
    <mergeCell ref="AX95:BB95"/>
    <mergeCell ref="BC95:BG95"/>
    <mergeCell ref="BH95:BL95"/>
    <mergeCell ref="BM95:BQ95"/>
    <mergeCell ref="C67:BQ67"/>
    <mergeCell ref="C70:BQ70"/>
    <mergeCell ref="C75:BQ75"/>
    <mergeCell ref="C78:BQ78"/>
    <mergeCell ref="C81:BQ81"/>
    <mergeCell ref="C86:BQ86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S98:AW98"/>
    <mergeCell ref="AX98:BB98"/>
    <mergeCell ref="BC98:BG98"/>
    <mergeCell ref="BH98:BL98"/>
    <mergeCell ref="BM98:BQ98"/>
    <mergeCell ref="A99:B99"/>
    <mergeCell ref="C99:X99"/>
    <mergeCell ref="Y99:AC99"/>
    <mergeCell ref="AD99:AH99"/>
    <mergeCell ref="AI99:AM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C114:Z114"/>
    <mergeCell ref="AA114:AE114"/>
    <mergeCell ref="AF114:AJ114"/>
    <mergeCell ref="AK114:AO114"/>
    <mergeCell ref="AP114:AT114"/>
    <mergeCell ref="C113:BQ113"/>
    <mergeCell ref="AU112:AY112"/>
    <mergeCell ref="AZ112:BC112"/>
    <mergeCell ref="BD112:BH112"/>
    <mergeCell ref="BI112:BM112"/>
    <mergeCell ref="BN112:BQ112"/>
    <mergeCell ref="A113:B113"/>
    <mergeCell ref="A112:B112"/>
    <mergeCell ref="C112:Z112"/>
    <mergeCell ref="AA112:AE112"/>
    <mergeCell ref="AF112:AJ112"/>
    <mergeCell ref="AK112:AO112"/>
    <mergeCell ref="AP112:AT112"/>
    <mergeCell ref="AU116:AY116"/>
    <mergeCell ref="AZ116:BC116"/>
    <mergeCell ref="BD116:BH116"/>
    <mergeCell ref="BI116:BM116"/>
    <mergeCell ref="BN116:BQ116"/>
    <mergeCell ref="A117:B117"/>
    <mergeCell ref="C117:Z117"/>
    <mergeCell ref="AA117:AE117"/>
    <mergeCell ref="AF117:AJ117"/>
    <mergeCell ref="AK117:AO117"/>
    <mergeCell ref="A116:B116"/>
    <mergeCell ref="C116:Z116"/>
    <mergeCell ref="AA116:AE116"/>
    <mergeCell ref="AF116:AJ116"/>
    <mergeCell ref="AK116:AO116"/>
    <mergeCell ref="AP116:AT116"/>
    <mergeCell ref="C115:BQ115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P118:AT118"/>
    <mergeCell ref="AP117:AT117"/>
    <mergeCell ref="AU117:AY117"/>
    <mergeCell ref="AZ117:BC117"/>
    <mergeCell ref="BD117:BH117"/>
    <mergeCell ref="BI117:BM117"/>
    <mergeCell ref="BN117:BQ117"/>
    <mergeCell ref="BI122:BM122"/>
    <mergeCell ref="BN122:BQ122"/>
    <mergeCell ref="A123:B123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BD122:BH122"/>
    <mergeCell ref="AK121:AO121"/>
    <mergeCell ref="AP121:AT121"/>
    <mergeCell ref="AU121:AY121"/>
    <mergeCell ref="AZ121:BC121"/>
    <mergeCell ref="BD121:BH121"/>
    <mergeCell ref="BI121:BM121"/>
    <mergeCell ref="AU125:AY125"/>
    <mergeCell ref="AZ125:BC125"/>
    <mergeCell ref="BD125:BH125"/>
    <mergeCell ref="BI125:BM125"/>
    <mergeCell ref="BN125:BQ125"/>
    <mergeCell ref="A126:B126"/>
    <mergeCell ref="AZ124:BC124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P125:AT125"/>
    <mergeCell ref="A124:B124"/>
    <mergeCell ref="C124:Z124"/>
    <mergeCell ref="AA124:AE124"/>
    <mergeCell ref="AF124:AJ124"/>
    <mergeCell ref="AK124:AO124"/>
    <mergeCell ref="AP124:AT124"/>
    <mergeCell ref="AU124:AY124"/>
    <mergeCell ref="A129:B129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127:B127"/>
    <mergeCell ref="C127:Z127"/>
    <mergeCell ref="AA127:AE127"/>
    <mergeCell ref="AF127:AJ127"/>
    <mergeCell ref="AK127:AO127"/>
    <mergeCell ref="AP127:AT127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35:B135"/>
    <mergeCell ref="C135:BQ135"/>
    <mergeCell ref="AP134:AT134"/>
    <mergeCell ref="AU134:AY134"/>
    <mergeCell ref="AZ134:BC134"/>
    <mergeCell ref="BD134:BH134"/>
    <mergeCell ref="BI134:BM134"/>
    <mergeCell ref="BN134:BQ134"/>
    <mergeCell ref="AU133:AY133"/>
    <mergeCell ref="AZ133:BC133"/>
    <mergeCell ref="BD133:BH133"/>
    <mergeCell ref="BI133:BM133"/>
    <mergeCell ref="BN133:BQ133"/>
    <mergeCell ref="A134:B134"/>
    <mergeCell ref="C134:Z134"/>
    <mergeCell ref="AA134:AE134"/>
    <mergeCell ref="AF134:AJ134"/>
    <mergeCell ref="AK134:AO134"/>
    <mergeCell ref="A133:B133"/>
    <mergeCell ref="C133:Z133"/>
    <mergeCell ref="AA133:AE133"/>
    <mergeCell ref="AF133:AJ133"/>
    <mergeCell ref="AK133:AO133"/>
    <mergeCell ref="AP133:AT133"/>
    <mergeCell ref="AU137:AY137"/>
    <mergeCell ref="AZ137:BC137"/>
    <mergeCell ref="BD137:BH137"/>
    <mergeCell ref="BI137:BM137"/>
    <mergeCell ref="BN137:BQ137"/>
    <mergeCell ref="A140:B140"/>
    <mergeCell ref="C140:Z140"/>
    <mergeCell ref="AA140:AE140"/>
    <mergeCell ref="AF140:AJ140"/>
    <mergeCell ref="AK140:AO140"/>
    <mergeCell ref="A137:B137"/>
    <mergeCell ref="C137:Z137"/>
    <mergeCell ref="AA137:AE137"/>
    <mergeCell ref="AF137:AJ137"/>
    <mergeCell ref="AK137:AO137"/>
    <mergeCell ref="AP137:AT137"/>
    <mergeCell ref="AP136:AT136"/>
    <mergeCell ref="AU136:AY136"/>
    <mergeCell ref="AZ136:BC136"/>
    <mergeCell ref="BD136:BH136"/>
    <mergeCell ref="BI136:BM136"/>
    <mergeCell ref="BN136:BQ136"/>
    <mergeCell ref="A136:B136"/>
    <mergeCell ref="C136:Z136"/>
    <mergeCell ref="AA136:AE136"/>
    <mergeCell ref="AF136:AJ136"/>
    <mergeCell ref="AK136:AO136"/>
    <mergeCell ref="C138:Z138"/>
    <mergeCell ref="A138:B138"/>
    <mergeCell ref="AA138:AE138"/>
    <mergeCell ref="AF138:AJ138"/>
    <mergeCell ref="AK138:AO138"/>
    <mergeCell ref="C142:BQ142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AP140:AT140"/>
    <mergeCell ref="AU140:AY140"/>
    <mergeCell ref="AZ140:BC140"/>
    <mergeCell ref="BD140:BH140"/>
    <mergeCell ref="BI140:BM140"/>
    <mergeCell ref="BN140:BQ140"/>
    <mergeCell ref="AP144:AT144"/>
    <mergeCell ref="AU144:AY144"/>
    <mergeCell ref="AZ144:BC144"/>
    <mergeCell ref="BD144:BH144"/>
    <mergeCell ref="BI144:BM144"/>
    <mergeCell ref="BN144:BQ144"/>
    <mergeCell ref="AU143:AY143"/>
    <mergeCell ref="AZ143:BC143"/>
    <mergeCell ref="BD143:BH143"/>
    <mergeCell ref="BI143:BM143"/>
    <mergeCell ref="BN143:BQ143"/>
    <mergeCell ref="A144:B144"/>
    <mergeCell ref="C144:Z144"/>
    <mergeCell ref="AA144:AE144"/>
    <mergeCell ref="AF144:AJ144"/>
    <mergeCell ref="AK144:AO144"/>
    <mergeCell ref="A143:B143"/>
    <mergeCell ref="C143:Z143"/>
    <mergeCell ref="AA143:AE143"/>
    <mergeCell ref="AF143:AJ143"/>
    <mergeCell ref="AK143:AO143"/>
    <mergeCell ref="AP143:AT143"/>
    <mergeCell ref="AP146:AT146"/>
    <mergeCell ref="AU146:AY146"/>
    <mergeCell ref="AZ146:BC146"/>
    <mergeCell ref="BD146:BH146"/>
    <mergeCell ref="BI146:BM146"/>
    <mergeCell ref="BN146:BQ146"/>
    <mergeCell ref="AU145:AY145"/>
    <mergeCell ref="AZ145:BC145"/>
    <mergeCell ref="BD145:BH145"/>
    <mergeCell ref="BI145:BM145"/>
    <mergeCell ref="BN145:BQ145"/>
    <mergeCell ref="A146:B146"/>
    <mergeCell ref="C146:Z146"/>
    <mergeCell ref="AA146:AE146"/>
    <mergeCell ref="AF146:AJ146"/>
    <mergeCell ref="AK146:AO146"/>
    <mergeCell ref="A145:B145"/>
    <mergeCell ref="C145:Z145"/>
    <mergeCell ref="AA145:AE145"/>
    <mergeCell ref="AF145:AJ145"/>
    <mergeCell ref="AK145:AO145"/>
    <mergeCell ref="AP145:AT145"/>
    <mergeCell ref="AP148:AT148"/>
    <mergeCell ref="AU148:AY148"/>
    <mergeCell ref="AZ148:BC148"/>
    <mergeCell ref="BD148:BH148"/>
    <mergeCell ref="BI148:BM148"/>
    <mergeCell ref="BN148:BQ148"/>
    <mergeCell ref="AU147:AY147"/>
    <mergeCell ref="AZ147:BC147"/>
    <mergeCell ref="BD147:BH147"/>
    <mergeCell ref="BI147:BM147"/>
    <mergeCell ref="BN147:BQ147"/>
    <mergeCell ref="A148:B148"/>
    <mergeCell ref="C148:Z148"/>
    <mergeCell ref="AA148:AE148"/>
    <mergeCell ref="AF148:AJ148"/>
    <mergeCell ref="AK148:AO148"/>
    <mergeCell ref="A147:B147"/>
    <mergeCell ref="C147:Z147"/>
    <mergeCell ref="AA147:AE147"/>
    <mergeCell ref="AF147:AJ147"/>
    <mergeCell ref="AK147:AO147"/>
    <mergeCell ref="AP147:AT147"/>
    <mergeCell ref="A151:B151"/>
    <mergeCell ref="C151:BQ151"/>
    <mergeCell ref="AP150:AT150"/>
    <mergeCell ref="AU150:AY150"/>
    <mergeCell ref="AZ150:BC150"/>
    <mergeCell ref="BD150:BH150"/>
    <mergeCell ref="BI150:BM150"/>
    <mergeCell ref="BN150:BQ150"/>
    <mergeCell ref="AU149:AY149"/>
    <mergeCell ref="AZ149:BC149"/>
    <mergeCell ref="BD149:BH149"/>
    <mergeCell ref="BI149:BM149"/>
    <mergeCell ref="BN149:BQ149"/>
    <mergeCell ref="A150:B150"/>
    <mergeCell ref="C150:Z150"/>
    <mergeCell ref="AA150:AE150"/>
    <mergeCell ref="AF150:AJ150"/>
    <mergeCell ref="AK150:AO150"/>
    <mergeCell ref="A149:B149"/>
    <mergeCell ref="C149:Z149"/>
    <mergeCell ref="AA149:AE149"/>
    <mergeCell ref="AF149:AJ149"/>
    <mergeCell ref="AK149:AO149"/>
    <mergeCell ref="AP149:AT149"/>
    <mergeCell ref="AU153:AY153"/>
    <mergeCell ref="AZ153:BC153"/>
    <mergeCell ref="BD153:BH153"/>
    <mergeCell ref="BI153:BM153"/>
    <mergeCell ref="BN153:BQ153"/>
    <mergeCell ref="A154:B154"/>
    <mergeCell ref="C154:Z154"/>
    <mergeCell ref="AA154:AE154"/>
    <mergeCell ref="AF154:AJ154"/>
    <mergeCell ref="AK154:AO154"/>
    <mergeCell ref="A153:B153"/>
    <mergeCell ref="C153:Z153"/>
    <mergeCell ref="AA153:AE153"/>
    <mergeCell ref="AF153:AJ153"/>
    <mergeCell ref="AK153:AO153"/>
    <mergeCell ref="AP153:AT153"/>
    <mergeCell ref="AP152:AT152"/>
    <mergeCell ref="AU152:AY152"/>
    <mergeCell ref="AZ152:BC152"/>
    <mergeCell ref="BD152:BH152"/>
    <mergeCell ref="BI152:BM152"/>
    <mergeCell ref="BN152:BQ152"/>
    <mergeCell ref="A152:B152"/>
    <mergeCell ref="C152:Z152"/>
    <mergeCell ref="AA152:AE152"/>
    <mergeCell ref="AF152:AJ152"/>
    <mergeCell ref="AK152:AO152"/>
    <mergeCell ref="AU155:AY155"/>
    <mergeCell ref="AZ155:BC155"/>
    <mergeCell ref="BD155:BH155"/>
    <mergeCell ref="BI155:BM155"/>
    <mergeCell ref="BN155:BQ155"/>
    <mergeCell ref="A156:B156"/>
    <mergeCell ref="C156:Z156"/>
    <mergeCell ref="AA156:AE156"/>
    <mergeCell ref="AF156:AJ156"/>
    <mergeCell ref="AK156:AO156"/>
    <mergeCell ref="A155:B155"/>
    <mergeCell ref="C155:Z155"/>
    <mergeCell ref="AA155:AE155"/>
    <mergeCell ref="AF155:AJ155"/>
    <mergeCell ref="AK155:AO155"/>
    <mergeCell ref="AP155:AT155"/>
    <mergeCell ref="AP154:AT154"/>
    <mergeCell ref="AU154:AY154"/>
    <mergeCell ref="AZ154:BC154"/>
    <mergeCell ref="BD154:BH154"/>
    <mergeCell ref="BI154:BM154"/>
    <mergeCell ref="BN154:BQ154"/>
    <mergeCell ref="AU157:AY157"/>
    <mergeCell ref="AZ157:BC157"/>
    <mergeCell ref="BD157:BH157"/>
    <mergeCell ref="BI157:BM157"/>
    <mergeCell ref="BN157:BQ157"/>
    <mergeCell ref="A158:B158"/>
    <mergeCell ref="C158:Z158"/>
    <mergeCell ref="AA158:AE158"/>
    <mergeCell ref="AF158:AJ158"/>
    <mergeCell ref="AK158:AO158"/>
    <mergeCell ref="A157:B157"/>
    <mergeCell ref="C157:Z157"/>
    <mergeCell ref="AA157:AE157"/>
    <mergeCell ref="AF157:AJ157"/>
    <mergeCell ref="AK157:AO157"/>
    <mergeCell ref="AP157:AT157"/>
    <mergeCell ref="AP156:AT156"/>
    <mergeCell ref="AU156:AY156"/>
    <mergeCell ref="AZ156:BC156"/>
    <mergeCell ref="BD156:BH156"/>
    <mergeCell ref="BI156:BM156"/>
    <mergeCell ref="BN156:BQ156"/>
    <mergeCell ref="C160:BQ160"/>
    <mergeCell ref="AU159:AY159"/>
    <mergeCell ref="AZ159:BC159"/>
    <mergeCell ref="BD159:BH159"/>
    <mergeCell ref="BI159:BM159"/>
    <mergeCell ref="BN159:BQ159"/>
    <mergeCell ref="A160:B160"/>
    <mergeCell ref="A159:B159"/>
    <mergeCell ref="C159:Z159"/>
    <mergeCell ref="AA159:AE159"/>
    <mergeCell ref="AF159:AJ159"/>
    <mergeCell ref="AK159:AO159"/>
    <mergeCell ref="AP159:AT159"/>
    <mergeCell ref="AP158:AT158"/>
    <mergeCell ref="AU158:AY158"/>
    <mergeCell ref="AZ158:BC158"/>
    <mergeCell ref="BD158:BH158"/>
    <mergeCell ref="BI158:BM158"/>
    <mergeCell ref="BN158:BQ158"/>
    <mergeCell ref="AP162:AT162"/>
    <mergeCell ref="AU162:AY162"/>
    <mergeCell ref="AZ162:BC162"/>
    <mergeCell ref="BD162:BH162"/>
    <mergeCell ref="BI162:BM162"/>
    <mergeCell ref="BN162:BQ162"/>
    <mergeCell ref="AU161:AY161"/>
    <mergeCell ref="AZ161:BC161"/>
    <mergeCell ref="BD161:BH161"/>
    <mergeCell ref="BI161:BM161"/>
    <mergeCell ref="BN161:BQ161"/>
    <mergeCell ref="A162:B162"/>
    <mergeCell ref="C162:Z162"/>
    <mergeCell ref="AA162:AE162"/>
    <mergeCell ref="AF162:AJ162"/>
    <mergeCell ref="AK162:AO162"/>
    <mergeCell ref="A161:B161"/>
    <mergeCell ref="C161:Z161"/>
    <mergeCell ref="AA161:AE161"/>
    <mergeCell ref="AF161:AJ161"/>
    <mergeCell ref="AK161:AO161"/>
    <mergeCell ref="AP161:AT161"/>
    <mergeCell ref="BN164:BQ164"/>
    <mergeCell ref="A164:B164"/>
    <mergeCell ref="C164:Z164"/>
    <mergeCell ref="AA164:AE164"/>
    <mergeCell ref="AF164:AJ164"/>
    <mergeCell ref="AK164:AO164"/>
    <mergeCell ref="AU163:AY163"/>
    <mergeCell ref="AZ163:BC163"/>
    <mergeCell ref="BD163:BH163"/>
    <mergeCell ref="BI163:BM163"/>
    <mergeCell ref="BN163:BQ163"/>
    <mergeCell ref="A163:B163"/>
    <mergeCell ref="C163:Z163"/>
    <mergeCell ref="AA163:AE163"/>
    <mergeCell ref="AF163:AJ163"/>
    <mergeCell ref="AK163:AO163"/>
    <mergeCell ref="AP163:AT163"/>
    <mergeCell ref="C120:BQ120"/>
    <mergeCell ref="C123:BQ123"/>
    <mergeCell ref="C126:BQ126"/>
    <mergeCell ref="C129:BQ129"/>
    <mergeCell ref="C132:BQ132"/>
    <mergeCell ref="AP166:AT166"/>
    <mergeCell ref="AU166:AY166"/>
    <mergeCell ref="AZ166:BC166"/>
    <mergeCell ref="BD166:BH166"/>
    <mergeCell ref="BI166:BM166"/>
    <mergeCell ref="BN166:BQ166"/>
    <mergeCell ref="AU165:AY165"/>
    <mergeCell ref="AZ165:BC165"/>
    <mergeCell ref="BD165:BH165"/>
    <mergeCell ref="BI165:BM165"/>
    <mergeCell ref="BN165:BQ165"/>
    <mergeCell ref="A166:B166"/>
    <mergeCell ref="C166:Z166"/>
    <mergeCell ref="AA166:AE166"/>
    <mergeCell ref="AF166:AJ166"/>
    <mergeCell ref="AK166:AO166"/>
    <mergeCell ref="A165:B165"/>
    <mergeCell ref="C165:Z165"/>
    <mergeCell ref="AA165:AE165"/>
    <mergeCell ref="AF165:AJ165"/>
    <mergeCell ref="AK165:AO165"/>
    <mergeCell ref="AP165:AT165"/>
    <mergeCell ref="AP164:AT164"/>
    <mergeCell ref="AU164:AY164"/>
    <mergeCell ref="AZ164:BC164"/>
    <mergeCell ref="BD164:BH164"/>
    <mergeCell ref="BI164:BM164"/>
  </mergeCells>
  <phoneticPr fontId="0" type="noConversion"/>
  <conditionalFormatting sqref="C67">
    <cfRule type="cellIs" dxfId="67" priority="69" stopIfTrue="1" operator="equal">
      <formula>$C66</formula>
    </cfRule>
  </conditionalFormatting>
  <conditionalFormatting sqref="A57:B58 A198 A178:B178 A194 A45:B46 A181:B184 A187 A189 A192 A196 A43:B43 A55:B55 A48:B48 A50:B53 A172:B176 A67:B67 A103">
    <cfRule type="cellIs" dxfId="66" priority="70" stopIfTrue="1" operator="equal">
      <formula>0</formula>
    </cfRule>
  </conditionalFormatting>
  <conditionalFormatting sqref="C68">
    <cfRule type="cellIs" dxfId="65" priority="67" stopIfTrue="1" operator="equal">
      <formula>$C67</formula>
    </cfRule>
  </conditionalFormatting>
  <conditionalFormatting sqref="A68:B68">
    <cfRule type="cellIs" dxfId="64" priority="68" stopIfTrue="1" operator="equal">
      <formula>0</formula>
    </cfRule>
  </conditionalFormatting>
  <conditionalFormatting sqref="C69">
    <cfRule type="cellIs" dxfId="63" priority="65" stopIfTrue="1" operator="equal">
      <formula>$C68</formula>
    </cfRule>
  </conditionalFormatting>
  <conditionalFormatting sqref="A69:B69">
    <cfRule type="cellIs" dxfId="62" priority="66" stopIfTrue="1" operator="equal">
      <formula>0</formula>
    </cfRule>
  </conditionalFormatting>
  <conditionalFormatting sqref="C70">
    <cfRule type="cellIs" dxfId="61" priority="63" stopIfTrue="1" operator="equal">
      <formula>$C69</formula>
    </cfRule>
  </conditionalFormatting>
  <conditionalFormatting sqref="A70:B70">
    <cfRule type="cellIs" dxfId="60" priority="64" stopIfTrue="1" operator="equal">
      <formula>0</formula>
    </cfRule>
  </conditionalFormatting>
  <conditionalFormatting sqref="C71">
    <cfRule type="cellIs" dxfId="59" priority="61" stopIfTrue="1" operator="equal">
      <formula>$C70</formula>
    </cfRule>
  </conditionalFormatting>
  <conditionalFormatting sqref="A71:B71">
    <cfRule type="cellIs" dxfId="58" priority="62" stopIfTrue="1" operator="equal">
      <formula>0</formula>
    </cfRule>
  </conditionalFormatting>
  <conditionalFormatting sqref="C72">
    <cfRule type="cellIs" dxfId="57" priority="59" stopIfTrue="1" operator="equal">
      <formula>$C71</formula>
    </cfRule>
  </conditionalFormatting>
  <conditionalFormatting sqref="A72:B72">
    <cfRule type="cellIs" dxfId="56" priority="60" stopIfTrue="1" operator="equal">
      <formula>0</formula>
    </cfRule>
  </conditionalFormatting>
  <conditionalFormatting sqref="C73">
    <cfRule type="cellIs" dxfId="55" priority="57" stopIfTrue="1" operator="equal">
      <formula>$C72</formula>
    </cfRule>
  </conditionalFormatting>
  <conditionalFormatting sqref="A73:B73">
    <cfRule type="cellIs" dxfId="54" priority="58" stopIfTrue="1" operator="equal">
      <formula>0</formula>
    </cfRule>
  </conditionalFormatting>
  <conditionalFormatting sqref="C74">
    <cfRule type="cellIs" dxfId="53" priority="55" stopIfTrue="1" operator="equal">
      <formula>$C73</formula>
    </cfRule>
  </conditionalFormatting>
  <conditionalFormatting sqref="A74:B74">
    <cfRule type="cellIs" dxfId="52" priority="56" stopIfTrue="1" operator="equal">
      <formula>0</formula>
    </cfRule>
  </conditionalFormatting>
  <conditionalFormatting sqref="C75">
    <cfRule type="cellIs" dxfId="51" priority="53" stopIfTrue="1" operator="equal">
      <formula>$C74</formula>
    </cfRule>
  </conditionalFormatting>
  <conditionalFormatting sqref="A75:B75">
    <cfRule type="cellIs" dxfId="50" priority="54" stopIfTrue="1" operator="equal">
      <formula>0</formula>
    </cfRule>
  </conditionalFormatting>
  <conditionalFormatting sqref="C76">
    <cfRule type="cellIs" dxfId="49" priority="51" stopIfTrue="1" operator="equal">
      <formula>$C75</formula>
    </cfRule>
  </conditionalFormatting>
  <conditionalFormatting sqref="A76:B76">
    <cfRule type="cellIs" dxfId="48" priority="52" stopIfTrue="1" operator="equal">
      <formula>0</formula>
    </cfRule>
  </conditionalFormatting>
  <conditionalFormatting sqref="C77">
    <cfRule type="cellIs" dxfId="47" priority="49" stopIfTrue="1" operator="equal">
      <formula>$C76</formula>
    </cfRule>
  </conditionalFormatting>
  <conditionalFormatting sqref="A77:B77">
    <cfRule type="cellIs" dxfId="46" priority="50" stopIfTrue="1" operator="equal">
      <formula>0</formula>
    </cfRule>
  </conditionalFormatting>
  <conditionalFormatting sqref="C78">
    <cfRule type="cellIs" dxfId="45" priority="47" stopIfTrue="1" operator="equal">
      <formula>$C77</formula>
    </cfRule>
  </conditionalFormatting>
  <conditionalFormatting sqref="A78:B78">
    <cfRule type="cellIs" dxfId="44" priority="48" stopIfTrue="1" operator="equal">
      <formula>0</formula>
    </cfRule>
  </conditionalFormatting>
  <conditionalFormatting sqref="C79">
    <cfRule type="cellIs" dxfId="43" priority="45" stopIfTrue="1" operator="equal">
      <formula>$C78</formula>
    </cfRule>
  </conditionalFormatting>
  <conditionalFormatting sqref="A79:B79">
    <cfRule type="cellIs" dxfId="42" priority="46" stopIfTrue="1" operator="equal">
      <formula>0</formula>
    </cfRule>
  </conditionalFormatting>
  <conditionalFormatting sqref="C80">
    <cfRule type="cellIs" dxfId="41" priority="43" stopIfTrue="1" operator="equal">
      <formula>$C79</formula>
    </cfRule>
  </conditionalFormatting>
  <conditionalFormatting sqref="A80:B80">
    <cfRule type="cellIs" dxfId="40" priority="44" stopIfTrue="1" operator="equal">
      <formula>0</formula>
    </cfRule>
  </conditionalFormatting>
  <conditionalFormatting sqref="C81">
    <cfRule type="cellIs" dxfId="39" priority="41" stopIfTrue="1" operator="equal">
      <formula>$C80</formula>
    </cfRule>
  </conditionalFormatting>
  <conditionalFormatting sqref="A81:B81">
    <cfRule type="cellIs" dxfId="38" priority="42" stopIfTrue="1" operator="equal">
      <formula>0</formula>
    </cfRule>
  </conditionalFormatting>
  <conditionalFormatting sqref="C82">
    <cfRule type="cellIs" dxfId="37" priority="39" stopIfTrue="1" operator="equal">
      <formula>$C81</formula>
    </cfRule>
  </conditionalFormatting>
  <conditionalFormatting sqref="A82:B82">
    <cfRule type="cellIs" dxfId="36" priority="40" stopIfTrue="1" operator="equal">
      <formula>0</formula>
    </cfRule>
  </conditionalFormatting>
  <conditionalFormatting sqref="C83">
    <cfRule type="cellIs" dxfId="35" priority="37" stopIfTrue="1" operator="equal">
      <formula>$C82</formula>
    </cfRule>
  </conditionalFormatting>
  <conditionalFormatting sqref="A83:B83">
    <cfRule type="cellIs" dxfId="34" priority="38" stopIfTrue="1" operator="equal">
      <formula>0</formula>
    </cfRule>
  </conditionalFormatting>
  <conditionalFormatting sqref="C84">
    <cfRule type="cellIs" dxfId="33" priority="35" stopIfTrue="1" operator="equal">
      <formula>$C83</formula>
    </cfRule>
  </conditionalFormatting>
  <conditionalFormatting sqref="A84:B84">
    <cfRule type="cellIs" dxfId="32" priority="36" stopIfTrue="1" operator="equal">
      <formula>0</formula>
    </cfRule>
  </conditionalFormatting>
  <conditionalFormatting sqref="C85">
    <cfRule type="cellIs" dxfId="31" priority="33" stopIfTrue="1" operator="equal">
      <formula>$C84</formula>
    </cfRule>
  </conditionalFormatting>
  <conditionalFormatting sqref="A85:B85">
    <cfRule type="cellIs" dxfId="30" priority="34" stopIfTrue="1" operator="equal">
      <formula>0</formula>
    </cfRule>
  </conditionalFormatting>
  <conditionalFormatting sqref="C86">
    <cfRule type="cellIs" dxfId="29" priority="31" stopIfTrue="1" operator="equal">
      <formula>$C85</formula>
    </cfRule>
  </conditionalFormatting>
  <conditionalFormatting sqref="A86:B86">
    <cfRule type="cellIs" dxfId="28" priority="32" stopIfTrue="1" operator="equal">
      <formula>0</formula>
    </cfRule>
  </conditionalFormatting>
  <conditionalFormatting sqref="C87">
    <cfRule type="cellIs" dxfId="27" priority="29" stopIfTrue="1" operator="equal">
      <formula>$C86</formula>
    </cfRule>
  </conditionalFormatting>
  <conditionalFormatting sqref="A87:B87">
    <cfRule type="cellIs" dxfId="26" priority="30" stopIfTrue="1" operator="equal">
      <formula>0</formula>
    </cfRule>
  </conditionalFormatting>
  <conditionalFormatting sqref="C88">
    <cfRule type="cellIs" dxfId="25" priority="27" stopIfTrue="1" operator="equal">
      <formula>$C87</formula>
    </cfRule>
  </conditionalFormatting>
  <conditionalFormatting sqref="A88:B88">
    <cfRule type="cellIs" dxfId="24" priority="28" stopIfTrue="1" operator="equal">
      <formula>0</formula>
    </cfRule>
  </conditionalFormatting>
  <conditionalFormatting sqref="C89">
    <cfRule type="cellIs" dxfId="23" priority="25" stopIfTrue="1" operator="equal">
      <formula>$C88</formula>
    </cfRule>
  </conditionalFormatting>
  <conditionalFormatting sqref="A89:B89">
    <cfRule type="cellIs" dxfId="22" priority="26" stopIfTrue="1" operator="equal">
      <formula>0</formula>
    </cfRule>
  </conditionalFormatting>
  <conditionalFormatting sqref="C90">
    <cfRule type="cellIs" dxfId="21" priority="23" stopIfTrue="1" operator="equal">
      <formula>$C89</formula>
    </cfRule>
  </conditionalFormatting>
  <conditionalFormatting sqref="A90:B90">
    <cfRule type="cellIs" dxfId="20" priority="24" stopIfTrue="1" operator="equal">
      <formula>0</formula>
    </cfRule>
  </conditionalFormatting>
  <conditionalFormatting sqref="C91">
    <cfRule type="cellIs" dxfId="19" priority="21" stopIfTrue="1" operator="equal">
      <formula>$C90</formula>
    </cfRule>
  </conditionalFormatting>
  <conditionalFormatting sqref="A91:B91">
    <cfRule type="cellIs" dxfId="18" priority="22" stopIfTrue="1" operator="equal">
      <formula>0</formula>
    </cfRule>
  </conditionalFormatting>
  <conditionalFormatting sqref="C92">
    <cfRule type="cellIs" dxfId="17" priority="19" stopIfTrue="1" operator="equal">
      <formula>$C91</formula>
    </cfRule>
  </conditionalFormatting>
  <conditionalFormatting sqref="A92:B92">
    <cfRule type="cellIs" dxfId="16" priority="20" stopIfTrue="1" operator="equal">
      <formula>0</formula>
    </cfRule>
  </conditionalFormatting>
  <conditionalFormatting sqref="C93">
    <cfRule type="cellIs" dxfId="15" priority="17" stopIfTrue="1" operator="equal">
      <formula>$C92</formula>
    </cfRule>
  </conditionalFormatting>
  <conditionalFormatting sqref="A93:B93">
    <cfRule type="cellIs" dxfId="14" priority="18" stopIfTrue="1" operator="equal">
      <formula>0</formula>
    </cfRule>
  </conditionalFormatting>
  <conditionalFormatting sqref="C94">
    <cfRule type="cellIs" dxfId="13" priority="15" stopIfTrue="1" operator="equal">
      <formula>$C93</formula>
    </cfRule>
  </conditionalFormatting>
  <conditionalFormatting sqref="A94:B94">
    <cfRule type="cellIs" dxfId="12" priority="16" stopIfTrue="1" operator="equal">
      <formula>0</formula>
    </cfRule>
  </conditionalFormatting>
  <conditionalFormatting sqref="C95">
    <cfRule type="cellIs" dxfId="11" priority="13" stopIfTrue="1" operator="equal">
      <formula>$C94</formula>
    </cfRule>
  </conditionalFormatting>
  <conditionalFormatting sqref="A95:B95">
    <cfRule type="cellIs" dxfId="10" priority="14" stopIfTrue="1" operator="equal">
      <formula>0</formula>
    </cfRule>
  </conditionalFormatting>
  <conditionalFormatting sqref="C96">
    <cfRule type="cellIs" dxfId="9" priority="11" stopIfTrue="1" operator="equal">
      <formula>$C95</formula>
    </cfRule>
  </conditionalFormatting>
  <conditionalFormatting sqref="A96:B96">
    <cfRule type="cellIs" dxfId="8" priority="12" stopIfTrue="1" operator="equal">
      <formula>0</formula>
    </cfRule>
  </conditionalFormatting>
  <conditionalFormatting sqref="C97">
    <cfRule type="cellIs" dxfId="7" priority="9" stopIfTrue="1" operator="equal">
      <formula>$C96</formula>
    </cfRule>
  </conditionalFormatting>
  <conditionalFormatting sqref="A97:B97">
    <cfRule type="cellIs" dxfId="6" priority="10" stopIfTrue="1" operator="equal">
      <formula>0</formula>
    </cfRule>
  </conditionalFormatting>
  <conditionalFormatting sqref="C98">
    <cfRule type="cellIs" dxfId="5" priority="7" stopIfTrue="1" operator="equal">
      <formula>$C97</formula>
    </cfRule>
  </conditionalFormatting>
  <conditionalFormatting sqref="A98:B98">
    <cfRule type="cellIs" dxfId="4" priority="8" stopIfTrue="1" operator="equal">
      <formula>0</formula>
    </cfRule>
  </conditionalFormatting>
  <conditionalFormatting sqref="C99">
    <cfRule type="cellIs" dxfId="3" priority="5" stopIfTrue="1" operator="equal">
      <formula>$C98</formula>
    </cfRule>
  </conditionalFormatting>
  <conditionalFormatting sqref="A99:B99">
    <cfRule type="cellIs" dxfId="2" priority="6" stopIfTrue="1" operator="equal">
      <formula>0</formula>
    </cfRule>
  </conditionalFormatting>
  <conditionalFormatting sqref="C100">
    <cfRule type="cellIs" dxfId="1" priority="3" stopIfTrue="1" operator="equal">
      <formula>$C99</formula>
    </cfRule>
  </conditionalFormatting>
  <conditionalFormatting sqref="A100:B100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КПК1517321</vt:lpstr>
      <vt:lpstr>КПК1517321!Область_друку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2025-01-27T08:02:07Z</cp:lastPrinted>
  <dcterms:created xsi:type="dcterms:W3CDTF">2016-08-10T10:53:25Z</dcterms:created>
  <dcterms:modified xsi:type="dcterms:W3CDTF">2025-01-27T08:09:13Z</dcterms:modified>
</cp:coreProperties>
</file>