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38 програм" sheetId="3" r:id="rId2"/>
  </sheets>
  <definedNames>
    <definedName name="_xlnm._FilterDatabase" localSheetId="0" hidden="1">Лист2!$A$4:$K$58</definedName>
    <definedName name="_xlnm.Print_Titles" localSheetId="0">Лист2!$3:$4</definedName>
    <definedName name="_xlnm.Print_Area" localSheetId="0">Лист2!$A$1:$K$70</definedName>
  </definedNames>
  <calcPr calcId="125725"/>
</workbook>
</file>

<file path=xl/calcChain.xml><?xml version="1.0" encoding="utf-8"?>
<calcChain xmlns="http://schemas.openxmlformats.org/spreadsheetml/2006/main">
  <c r="E58" i="2"/>
  <c r="J56"/>
  <c r="H56"/>
  <c r="J11"/>
  <c r="H11"/>
  <c r="J45" l="1"/>
  <c r="J15"/>
  <c r="H15"/>
  <c r="J23"/>
  <c r="D58"/>
  <c r="J44"/>
  <c r="H44"/>
  <c r="J13" l="1"/>
  <c r="H13"/>
  <c r="H43"/>
  <c r="J21"/>
  <c r="J22"/>
  <c r="H22"/>
  <c r="J27"/>
  <c r="H27"/>
  <c r="H14"/>
  <c r="J14"/>
  <c r="H16"/>
  <c r="J16"/>
  <c r="I58"/>
  <c r="G58"/>
  <c r="F58"/>
  <c r="J57"/>
  <c r="H57"/>
  <c r="J55"/>
  <c r="H55"/>
  <c r="J54"/>
  <c r="H54"/>
  <c r="J53"/>
  <c r="H53"/>
  <c r="J52"/>
  <c r="H52"/>
  <c r="J51"/>
  <c r="H51"/>
  <c r="J50"/>
  <c r="H50"/>
  <c r="J49"/>
  <c r="H49"/>
  <c r="J48"/>
  <c r="H48"/>
  <c r="J47"/>
  <c r="H47"/>
  <c r="J46"/>
  <c r="H46"/>
  <c r="H45"/>
  <c r="J43"/>
  <c r="J42"/>
  <c r="H42"/>
  <c r="J41"/>
  <c r="H41"/>
  <c r="J40"/>
  <c r="H40"/>
  <c r="J39"/>
  <c r="H39"/>
  <c r="J38"/>
  <c r="H38"/>
  <c r="J37"/>
  <c r="H37"/>
  <c r="J36"/>
  <c r="H36"/>
  <c r="J35"/>
  <c r="H35"/>
  <c r="J34"/>
  <c r="H34"/>
  <c r="J33"/>
  <c r="H33"/>
  <c r="J32"/>
  <c r="H32"/>
  <c r="J31"/>
  <c r="H31"/>
  <c r="J30"/>
  <c r="H30"/>
  <c r="J29"/>
  <c r="H29"/>
  <c r="J28"/>
  <c r="H28"/>
  <c r="J26"/>
  <c r="H26"/>
  <c r="J25"/>
  <c r="H25"/>
  <c r="J24"/>
  <c r="H24"/>
  <c r="H23"/>
  <c r="H21"/>
  <c r="J20"/>
  <c r="H20"/>
  <c r="J19"/>
  <c r="H19"/>
  <c r="J18"/>
  <c r="H18"/>
  <c r="J17"/>
  <c r="H17"/>
  <c r="J12"/>
  <c r="H12"/>
  <c r="J10"/>
  <c r="H10"/>
  <c r="J9"/>
  <c r="H9"/>
  <c r="J8"/>
  <c r="H8"/>
  <c r="J7"/>
  <c r="H7"/>
  <c r="J6"/>
  <c r="H6"/>
  <c r="J5"/>
  <c r="H5"/>
  <c r="H58" l="1"/>
  <c r="J58"/>
</calcChain>
</file>

<file path=xl/sharedStrings.xml><?xml version="1.0" encoding="utf-8"?>
<sst xmlns="http://schemas.openxmlformats.org/spreadsheetml/2006/main" count="139" uniqueCount="101">
  <si>
    <t>х</t>
  </si>
  <si>
    <t>Разом</t>
  </si>
  <si>
    <t>*</t>
  </si>
  <si>
    <t xml:space="preserve">Департамент фінансів облдержадміністрації </t>
  </si>
  <si>
    <t>Управління цивільного
 захисту населення 
облдержадміністрації</t>
  </si>
  <si>
    <t>Управління екології та природних ресурсів облдержадміністрації</t>
  </si>
  <si>
    <t xml:space="preserve"> Комплексна програма розвитку туризму в Чернівецькій області  
на 2021-2023 роки</t>
  </si>
  <si>
    <t>Комплексна програма розвитку малого та середнього підприємництва у Чернівецькій області на 2021-2022 роки</t>
  </si>
  <si>
    <t xml:space="preserve">Регіональна програма фінансової підтримки установи "Агенція регіонального розвитку Чернівецької області" на 2020-2023 роки </t>
  </si>
  <si>
    <t>Департамент регіонального розвитку облдержадміністрації</t>
  </si>
  <si>
    <t xml:space="preserve"> Комплексна програма «Власний дім» 
на 2021-2025 роки</t>
  </si>
  <si>
    <t>Комплексна програма підтримки розвитку сільського господарства Чернівецької області на 2017-2022 роки</t>
  </si>
  <si>
    <t>Управління агропромислового розвитку облдержадміністрації</t>
  </si>
  <si>
    <t>Регіональна програма розвитку міжнародного співробітництва Чернівецької області на 2021-2023 роки</t>
  </si>
  <si>
    <t xml:space="preserve"> Регіональна програма забезпечення інформаційних потреб населення області 
на 2021-2023 роки</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</si>
  <si>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</si>
  <si>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Департамент комунікацій облдержадміністрації</t>
  </si>
  <si>
    <t>Комплексна програма охорони та збереження об’єктів культурної спадщини Чернівецької області на 2018-2022 роки</t>
  </si>
  <si>
    <t>Регіональна програма часткового відшкодування відсоткових ставок за заученими кредитами, що надаються  фізичним  особам, об’єднанням співвласників багатоквартирних будинків та житлово-будівельним кооперативам Чернівецької області на заходи з підвищення енергоефективності на 2020-2022 роки</t>
  </si>
  <si>
    <t>Управління житлово-комунального господарства облдержадміністрації</t>
  </si>
  <si>
    <t xml:space="preserve">Регіональна програма національно-патріотичного виховання в Чернівецькій області на 2022-2026 роки       </t>
  </si>
  <si>
    <t>Комплексна програма розвитку фізичної культури і спорту Чернівецької області на 2022-2026 роки</t>
  </si>
  <si>
    <t>Регіональна програма оздоровлення та відпочинку дітей Чернівецької області на 2021-2025 роки</t>
  </si>
  <si>
    <t>Регіональна програма молодіжної політики у Чернівецькій області на 2021-2025 роки</t>
  </si>
  <si>
    <t>Управління молоді та спорту облдержадміністрації</t>
  </si>
  <si>
    <t xml:space="preserve">Регіональна програма щодо створення безперешкодного життєвого середовища для осіб з інвалідністю на 2021-2023 роки </t>
  </si>
  <si>
    <t>Регіональна програма розвитку культури 
на 2020-2022 роки</t>
  </si>
  <si>
    <t>Управління культури облдержадміністрації</t>
  </si>
  <si>
    <t>Регіональна програма запобігання дитячій бездоглядності та розвитку сімейних форм виховання на 2022-2024роки</t>
  </si>
  <si>
    <t>Служба у справах дітей облдержадміністрації</t>
  </si>
  <si>
    <t>Регіональна програма підтримки внутрішньо переміщених осіб з обласного бюджету на 2022 рік</t>
  </si>
  <si>
    <t xml:space="preserve">Регіональна програма забезпечення житлом учасників бойових дій та членів сімей загиблих, які потребують поліпшення житлових умов на 2021-2022 роки </t>
  </si>
  <si>
    <t>Комплексна Програма соціальної підтримки учасників АТО/ООС та членів їх сімей на 2020-2022 роки</t>
  </si>
  <si>
    <t xml:space="preserve">Регіональна програма організації соціальної роботи та надання соціальних послуг в Чернівецькій області на 2022-2026 роки </t>
  </si>
  <si>
    <t>Обласна комплексна програма соціальної підтримки окремих категорій громадян "Турбота" на 2022-2024 роки</t>
  </si>
  <si>
    <t>Департамент соціального захисту населення облдержадміністрації</t>
  </si>
  <si>
    <t>Комплексна Програма соціальної підтримки учасників АТО/ООС та членів їх сімей 
на 2020-2022 роки</t>
  </si>
  <si>
    <t>Департамент охорони здоров’я облдержадміністрації</t>
  </si>
  <si>
    <t xml:space="preserve"> Регіональна програма оздоровлення та відпочинку дітей Чернівецької області 
на 2021-2025 роки</t>
  </si>
  <si>
    <t xml:space="preserve">Регіональна програма молодіжної політики у  Чернівецькій області на 2021-2025 роки </t>
  </si>
  <si>
    <t xml:space="preserve">Комплексна програма розвитку освітньої галузі Чернівецької області на 2018-2022 роки </t>
  </si>
  <si>
    <t>Регіональна обласна програма "Вчитель" 
на 2013-2022 роки</t>
  </si>
  <si>
    <t>Департамент освіти і науки облдержадміністрації</t>
  </si>
  <si>
    <t>Неосвоєння коштів відбулося через відсутність поданих заявок на фінансування від військових частин</t>
  </si>
  <si>
    <t>Регіональна програма забезпечення проведення заходів територіальної оборони,підготовки населення до участі в русі національного спротиву та підтримки діяльності військових частин (установ) Чернівецького гарнізону в Чернівецькій області 
на період 2022-2024 років</t>
  </si>
  <si>
    <t>Обласна державна адміністрація</t>
  </si>
  <si>
    <t>Регіональна програма розвитку комунального підприємства «Дирекція з обслуговування майна спільної власності територіальних громад»   
на 2022-2024 роки</t>
  </si>
  <si>
    <t>Регіональна програма забезпечення інформаційних потреб населення області на 2021-2023 роки</t>
  </si>
  <si>
    <t xml:space="preserve"> 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</si>
  <si>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 xml:space="preserve"> Регіональна програма із забезпечення повноважень щодо управління майном спільної власності територіальних громад сіл, селищ, міст області на 2021-2023 роки</t>
  </si>
  <si>
    <t>Регіональна програма фінансової підтримки обласного комунального підприємства "Центр комунального майна" на 2020-2024 роки</t>
  </si>
  <si>
    <t>Обласна рада</t>
  </si>
  <si>
    <t>Причини невикористання</t>
  </si>
  <si>
    <t>% касових видатків до затвердженого плану на звітний період 2022 року</t>
  </si>
  <si>
    <t>Касові видатки за звітний період 2022 року</t>
  </si>
  <si>
    <t>% фінансування до затвердженого плану на звітний період 2022 року</t>
  </si>
  <si>
    <t>Профінансовано за звітний період 2022 рік</t>
  </si>
  <si>
    <t>Затверджено бюджетом на звітний період 2022 року</t>
  </si>
  <si>
    <t>Затверджено  на 2022 рік з урахуванням змін</t>
  </si>
  <si>
    <t>Затверджено на 2022 рік</t>
  </si>
  <si>
    <t>Найменування програм</t>
  </si>
  <si>
    <t xml:space="preserve"> </t>
  </si>
  <si>
    <t>№     п/п</t>
  </si>
  <si>
    <t>тис.грн.</t>
  </si>
  <si>
    <t>Проєкт Програми підвищення ефективності виконання повноважень органами виконавчої влади, фінансування представницьких та інших заходів на 2022-2024 роки</t>
  </si>
  <si>
    <t xml:space="preserve"> Комплексна програма підвищення якості національно-патріотичного виховання в Чернівецькій області на 2022-2026 роки       </t>
  </si>
  <si>
    <t>Регіональна програма розвитку та підтримки обласних комунальних закладів охорони здоров’я на 2020-2022 роки (в новій редакції)</t>
  </si>
  <si>
    <r>
      <rPr>
        <i/>
        <sz val="14"/>
        <rFont val="Times New Roman"/>
        <family val="1"/>
        <charset val="204"/>
      </rPr>
      <t>ПРОЄКТ</t>
    </r>
    <r>
      <rPr>
        <sz val="14"/>
        <rFont val="Times New Roman"/>
        <family val="1"/>
        <charset val="204"/>
      </rPr>
      <t xml:space="preserve"> Комплексної програми розвитку земельних відносин у Чернівецькій області 
на 2022-2026 роки</t>
    </r>
  </si>
  <si>
    <t>Кошти використовуються по мірі надходження реєстрів позичальників від кредитно-фінансових установ</t>
  </si>
  <si>
    <t>Регіональна програма профілактики правопорушень в Чернівецькій області на період 2020-2022 роки</t>
  </si>
  <si>
    <t>Департамент капітального будівництва, містобудування та архітектури облдержадміністрації</t>
  </si>
  <si>
    <t>На період воєнного стану обмежене фінансування органами Державної казначейської служби фінансування незахищених статей видатків.</t>
  </si>
  <si>
    <t>Програма не прийнята</t>
  </si>
  <si>
    <t>Асигнування на 2022 рік не виділялися</t>
  </si>
  <si>
    <t>Асигнування на реалізацію  усіх заходів програми, передбачені обласним бюджетом на рік, не виділялися. У зв'язку з військовими діями у 2022 році, оздоровлення дітей за рахунок коштів програми не проводилось.</t>
  </si>
  <si>
    <t>Асигнування на 2022 рік станом на 31.12.2022 р. не виділялися</t>
  </si>
  <si>
    <t>Заплановані заходи були реалізовані частково у зв'язку із введенням воєнного стану та внесеними змінами у порядок фінансування</t>
  </si>
  <si>
    <t>У зв'язку з Указом Президента України від 24 лютого 2022 №64/2022 "Про введення воєнного стану в Україні" фінансування окремих запланованих заходів Регіональної програми протягом 2022 року не здійснювалося.</t>
  </si>
  <si>
    <t>Не проведено конкурс інноваційних проєктів, спрямованих на підтримку молодіжних стартапів ("BukUP"), виконавцем яких визнано установу "Агенція регіонального розвитку Чернівецької області"</t>
  </si>
  <si>
    <t xml:space="preserve">У зв'язку із введенням воєнного стану зменшилося  або відмінено проведення заходів громадськими організаціями  </t>
  </si>
  <si>
    <t xml:space="preserve">У зв'язку із введенням воєнного стану зменшилась кількість звернень громадян  </t>
  </si>
  <si>
    <t>Фінансування заходів місцевих програм з обласного бюджету на 01.01.2023 року</t>
  </si>
  <si>
    <t>Не надання підрядними організаціями підтверджуючих документів та невиконання своїх зобов’язань по договорах щодо об’ємів виконання робіт згідно визначених термінів</t>
  </si>
  <si>
    <t>Комплексна програма з охорони навколишнього природного середовища "Екологія" у Чернівецькій області на 2022-2026 роки</t>
  </si>
  <si>
    <t>Регіональна  програма розвитку цивільного захисту, забезпечення пожежної безпеки та запобігання і реагування на надзвичайні ситуації в Чернівецькій області на 2021-2023 роки</t>
  </si>
  <si>
    <t>Невиконання заходів відбулося через форсмажорні обставини (постачальник не виготовив нагородну продукцію у зв'язку із відсутньою електроенергією, договір продовжено на 2023 рік)</t>
  </si>
  <si>
    <t>Невикористано кошти, передбачені на оплату енергоносіїв (так, як оплата за грудень буде здійснена у січні), медикаменти та перевязувальні матеріали, оскільки використовувалась гуманітарна допомога, кошти на грантовий проєкт, які заклад не встиг використати (грантовий проєкт рохрахований на 2 роки, кошти будуть використані у 2023 році).</t>
  </si>
  <si>
    <t xml:space="preserve">У зв'язку із введенням воєнного стану Казначейська служба не проводить оплату по капітальних видатках </t>
  </si>
  <si>
    <t>У зв'язку із карантинними обмеженнями  та  введенням воєнного стану заходи не проводилися та не фінансувались (постанова КМУ №590 від 09.06.2021р. зі змінами)</t>
  </si>
  <si>
    <t>У зв'язку із введенням воєнного стану та внесеними змінами у порядок фінансування заплановані заходи реалізовано частково</t>
  </si>
  <si>
    <t>Відповідно до розпорядження Чернівецької ОВА від 25.03.2022 №395-р "Про внесення змін до обласного бюджету Чернівецької області на 2022 рік" асигнування знято</t>
  </si>
  <si>
    <t>Фінансування програми здійснювалось відповідно до заявок та укладених кредитних договорів з сільськими мешканцями.</t>
  </si>
  <si>
    <t>Програма підтримки апарату та структурних підрозділів Чернівецької обласної державної (військової на час дії воєнного стану) адміністрації на 2022 рік</t>
  </si>
  <si>
    <t>Залишок невикористаних коштів по КЕКВ 2800 "Інші видатки" у сумі 13,7 тис.грн. планувався на оплату судового збору по окремих судових справах, які наприкінці року були перенесені на розгляд у 2023 році</t>
  </si>
  <si>
    <t>Через повномаштабне вторгнення сусідньої країни-агресора та введенням воєнного стану на території країни, висвітлення діяльності у засобах масової інформації було обмежене</t>
  </si>
  <si>
    <t>Кошти використано на забезпечення харчуванням та медичними засобами внутрішньопереміщених осіб, які проживали у комунальних установах (1029,3 тис. грн), а також на ремонт приміщень для розміщення внутрішньопереміщених осіб (9571,4 тис. грн).</t>
  </si>
  <si>
    <t xml:space="preserve">У звя'зку із великою кількістю гуманітарної допомоги заклади не використовували медикаменти за кошти обласного бюджету </t>
  </si>
  <si>
    <t>Обмеження фінансування згідно черговості проведення видатків (постанова Кабінету Міністрів України від 9 червня 2021 року № 590)</t>
  </si>
  <si>
    <t>Рішенням ІХ сесії Чернівецької обласної ради VIII скликання від 29.09.2022 № 23-9/22 затверджена Комплексна програма з охорони навколишнього природного середовища "Екологія" у Чернівецькій області на 2022-2026 роки та від 29.09.2022 № 24-9/22 - Перелік природоохоронних заходів за рахунок залишку коштів станом на 01.01.2022. Перелік по поточних надходженнях в сумі 2159,3 тис. грн не був затверджений у 2022 році.</t>
  </si>
  <si>
    <t>Кошти в сумі 397,7 тис. грн не використані та повернутоі до обласного бюджету у зв’язку з обмеженням фінансування згідно черговості проведення видатків (постановою Кабінету Міністрів України від 9 червня 2021 року № 590).</t>
  </si>
  <si>
    <t>Відсутня технічна можливість забезпечити виконання заходів Програми (оскільки порядок відкриття, закриття, зарахування коштів на спеціальний рахунок заявнику і здійснення контролю за операціями за таким рахунком встановлюються виключно Національним банком України, банківські установи області повідомили про не можливість розроблення нового шаблону договору на відкриття поточних рахунків із спеціальним режимом використання для зарахування заявникам коштів).</t>
  </si>
</sst>
</file>

<file path=xl/styles.xml><?xml version="1.0" encoding="utf-8"?>
<styleSheet xmlns="http://schemas.openxmlformats.org/spreadsheetml/2006/main">
  <numFmts count="1">
    <numFmt numFmtId="164" formatCode="#,##0.0"/>
  </numFmts>
  <fonts count="8">
    <font>
      <sz val="11"/>
      <color theme="1"/>
      <name val="Calibri"/>
      <family val="2"/>
      <charset val="204"/>
      <scheme val="minor"/>
    </font>
    <font>
      <sz val="10"/>
      <name val="Arial Cyr"/>
      <charset val="204"/>
    </font>
    <font>
      <b/>
      <sz val="20"/>
      <name val="Times New Roman"/>
      <family val="1"/>
      <charset val="204"/>
    </font>
    <font>
      <sz val="11"/>
      <name val="Calibri"/>
      <family val="2"/>
      <charset val="204"/>
      <scheme val="minor"/>
    </font>
    <font>
      <sz val="14"/>
      <name val="Times New Roman"/>
      <family val="1"/>
      <charset val="204"/>
    </font>
    <font>
      <b/>
      <sz val="12"/>
      <name val="Times New Roman"/>
      <family val="1"/>
      <charset val="204"/>
    </font>
    <font>
      <b/>
      <sz val="14"/>
      <name val="Times New Roman"/>
      <family val="1"/>
      <charset val="204"/>
    </font>
    <font>
      <i/>
      <sz val="14"/>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4" fillId="0" borderId="0" xfId="1" applyFont="1" applyFill="1" applyBorder="1" applyAlignment="1">
      <alignment horizontal="center" vertical="center"/>
    </xf>
    <xf numFmtId="164" fontId="6"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0" xfId="0" applyFont="1" applyFill="1"/>
    <xf numFmtId="0"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3" fillId="0" borderId="0" xfId="0" applyFont="1" applyFill="1" applyAlignment="1">
      <alignment horizont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2" fontId="5"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4" fillId="0" borderId="0" xfId="1" applyFont="1" applyFill="1" applyBorder="1" applyAlignment="1">
      <alignment horizontal="right"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0" fillId="0" borderId="3" xfId="0" applyBorder="1"/>
    <xf numFmtId="0" fontId="0" fillId="0" borderId="4" xfId="0" applyBorder="1"/>
    <xf numFmtId="4" fontId="5" fillId="0" borderId="1" xfId="1" applyNumberFormat="1" applyFont="1" applyFill="1" applyBorder="1" applyAlignment="1">
      <alignment horizontal="center" vertical="center" wrapText="1"/>
    </xf>
    <xf numFmtId="0" fontId="3" fillId="0" borderId="3" xfId="0" applyFont="1" applyFill="1" applyBorder="1"/>
    <xf numFmtId="0" fontId="3" fillId="0" borderId="4" xfId="0" applyFont="1" applyFill="1" applyBorder="1"/>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70" zoomScaleNormal="70" zoomScaleSheetLayoutView="58" zoomScalePageLayoutView="40" workbookViewId="0">
      <pane xSplit="3" ySplit="4" topLeftCell="D29" activePane="bottomRight" state="frozen"/>
      <selection pane="topRight" activeCell="D1" sqref="D1"/>
      <selection pane="bottomLeft" activeCell="A5" sqref="A5"/>
      <selection pane="bottomRight" activeCell="K33" sqref="K33"/>
    </sheetView>
  </sheetViews>
  <sheetFormatPr defaultColWidth="8.85546875" defaultRowHeight="15"/>
  <cols>
    <col min="1" max="1" width="6.7109375" style="7" customWidth="1"/>
    <col min="2" max="2" width="20.28515625" style="7" customWidth="1"/>
    <col min="3" max="3" width="57.28515625" style="7" customWidth="1"/>
    <col min="4" max="9" width="20.140625" style="7" customWidth="1"/>
    <col min="10" max="10" width="21.5703125" style="7" customWidth="1"/>
    <col min="11" max="11" width="58.85546875" style="10" customWidth="1"/>
    <col min="12" max="16384" width="8.85546875" style="7"/>
  </cols>
  <sheetData>
    <row r="1" spans="1:11" ht="57.6" customHeight="1">
      <c r="A1" s="24" t="s">
        <v>81</v>
      </c>
      <c r="B1" s="24"/>
      <c r="C1" s="24"/>
      <c r="D1" s="24"/>
      <c r="E1" s="24"/>
      <c r="F1" s="24"/>
      <c r="G1" s="24"/>
      <c r="H1" s="24"/>
      <c r="I1" s="24"/>
      <c r="J1" s="24"/>
      <c r="K1" s="24"/>
    </row>
    <row r="2" spans="1:11" ht="55.15" customHeight="1">
      <c r="A2" s="25"/>
      <c r="B2" s="25"/>
      <c r="C2" s="25"/>
      <c r="D2" s="25"/>
      <c r="E2" s="25"/>
      <c r="F2" s="25"/>
      <c r="G2" s="25"/>
      <c r="H2" s="25"/>
      <c r="I2" s="25"/>
      <c r="J2" s="25"/>
      <c r="K2" s="1" t="s">
        <v>63</v>
      </c>
    </row>
    <row r="3" spans="1:11" ht="34.15" customHeight="1">
      <c r="A3" s="22" t="s">
        <v>62</v>
      </c>
      <c r="B3" s="21" t="s">
        <v>61</v>
      </c>
      <c r="C3" s="23" t="s">
        <v>60</v>
      </c>
      <c r="D3" s="34" t="s">
        <v>59</v>
      </c>
      <c r="E3" s="34" t="s">
        <v>58</v>
      </c>
      <c r="F3" s="34" t="s">
        <v>57</v>
      </c>
      <c r="G3" s="34" t="s">
        <v>56</v>
      </c>
      <c r="H3" s="21" t="s">
        <v>55</v>
      </c>
      <c r="I3" s="34" t="s">
        <v>54</v>
      </c>
      <c r="J3" s="21" t="s">
        <v>53</v>
      </c>
      <c r="K3" s="21" t="s">
        <v>52</v>
      </c>
    </row>
    <row r="4" spans="1:11" ht="34.15" customHeight="1">
      <c r="A4" s="22"/>
      <c r="B4" s="21"/>
      <c r="C4" s="23"/>
      <c r="D4" s="34"/>
      <c r="E4" s="34"/>
      <c r="F4" s="34"/>
      <c r="G4" s="34"/>
      <c r="H4" s="21"/>
      <c r="I4" s="34"/>
      <c r="J4" s="21"/>
      <c r="K4" s="21"/>
    </row>
    <row r="5" spans="1:11" ht="56.25">
      <c r="A5" s="26">
        <v>1</v>
      </c>
      <c r="B5" s="28" t="s">
        <v>51</v>
      </c>
      <c r="C5" s="6" t="s">
        <v>50</v>
      </c>
      <c r="D5" s="2">
        <v>400</v>
      </c>
      <c r="E5" s="3">
        <v>306</v>
      </c>
      <c r="F5" s="3">
        <v>306</v>
      </c>
      <c r="G5" s="3">
        <v>306</v>
      </c>
      <c r="H5" s="3">
        <f t="shared" ref="H5:H44" si="0">IFERROR(G5/F5*100,0)</f>
        <v>100</v>
      </c>
      <c r="I5" s="3">
        <v>306</v>
      </c>
      <c r="J5" s="3">
        <f t="shared" ref="J5:J23" si="1">IFERROR(I5/F5*100,0)</f>
        <v>100</v>
      </c>
      <c r="K5" s="12" t="s">
        <v>2</v>
      </c>
    </row>
    <row r="6" spans="1:11" ht="222" customHeight="1">
      <c r="A6" s="32"/>
      <c r="B6" s="35"/>
      <c r="C6" s="6" t="s">
        <v>49</v>
      </c>
      <c r="D6" s="2">
        <v>100</v>
      </c>
      <c r="E6" s="3">
        <v>100</v>
      </c>
      <c r="F6" s="3">
        <v>100</v>
      </c>
      <c r="G6" s="3">
        <v>86.3</v>
      </c>
      <c r="H6" s="3">
        <f t="shared" si="0"/>
        <v>86.3</v>
      </c>
      <c r="I6" s="3">
        <v>86.3</v>
      </c>
      <c r="J6" s="3">
        <f t="shared" si="1"/>
        <v>86.3</v>
      </c>
      <c r="K6" s="20" t="s">
        <v>93</v>
      </c>
    </row>
    <row r="7" spans="1:11" ht="112.5">
      <c r="A7" s="32"/>
      <c r="B7" s="35"/>
      <c r="C7" s="6" t="s">
        <v>48</v>
      </c>
      <c r="D7" s="2">
        <v>190</v>
      </c>
      <c r="E7" s="3">
        <v>360</v>
      </c>
      <c r="F7" s="3">
        <v>360</v>
      </c>
      <c r="G7" s="3">
        <v>358.8</v>
      </c>
      <c r="H7" s="3">
        <f t="shared" si="0"/>
        <v>99.666666666666671</v>
      </c>
      <c r="I7" s="3">
        <v>358.8</v>
      </c>
      <c r="J7" s="3">
        <f t="shared" si="1"/>
        <v>99.666666666666671</v>
      </c>
      <c r="K7" s="12" t="s">
        <v>2</v>
      </c>
    </row>
    <row r="8" spans="1:11" ht="75">
      <c r="A8" s="32"/>
      <c r="B8" s="35"/>
      <c r="C8" s="6" t="s">
        <v>47</v>
      </c>
      <c r="D8" s="2">
        <v>100</v>
      </c>
      <c r="E8" s="3">
        <v>30</v>
      </c>
      <c r="F8" s="3">
        <v>30</v>
      </c>
      <c r="G8" s="3">
        <v>25</v>
      </c>
      <c r="H8" s="3">
        <f t="shared" si="0"/>
        <v>83.333333333333343</v>
      </c>
      <c r="I8" s="3">
        <v>25</v>
      </c>
      <c r="J8" s="3">
        <f t="shared" si="1"/>
        <v>83.333333333333343</v>
      </c>
      <c r="K8" s="20" t="s">
        <v>94</v>
      </c>
    </row>
    <row r="9" spans="1:11" ht="56.25">
      <c r="A9" s="32"/>
      <c r="B9" s="35"/>
      <c r="C9" s="6" t="s">
        <v>13</v>
      </c>
      <c r="D9" s="2">
        <v>70</v>
      </c>
      <c r="E9" s="3">
        <v>110</v>
      </c>
      <c r="F9" s="3">
        <v>110</v>
      </c>
      <c r="G9" s="3">
        <v>110</v>
      </c>
      <c r="H9" s="3">
        <f t="shared" si="0"/>
        <v>100</v>
      </c>
      <c r="I9" s="3">
        <v>110</v>
      </c>
      <c r="J9" s="3">
        <f t="shared" si="1"/>
        <v>100</v>
      </c>
      <c r="K9" s="12" t="s">
        <v>2</v>
      </c>
    </row>
    <row r="10" spans="1:11" ht="93.75">
      <c r="A10" s="32"/>
      <c r="B10" s="35"/>
      <c r="C10" s="6" t="s">
        <v>46</v>
      </c>
      <c r="D10" s="2">
        <v>7500</v>
      </c>
      <c r="E10" s="3">
        <v>7893</v>
      </c>
      <c r="F10" s="3">
        <v>7893</v>
      </c>
      <c r="G10" s="3">
        <v>7893</v>
      </c>
      <c r="H10" s="3">
        <f t="shared" si="0"/>
        <v>100</v>
      </c>
      <c r="I10" s="3">
        <v>7893</v>
      </c>
      <c r="J10" s="3">
        <f t="shared" si="1"/>
        <v>100</v>
      </c>
      <c r="K10" s="6" t="s">
        <v>2</v>
      </c>
    </row>
    <row r="11" spans="1:11" ht="75">
      <c r="A11" s="32"/>
      <c r="B11" s="35"/>
      <c r="C11" s="17" t="s">
        <v>83</v>
      </c>
      <c r="D11" s="2">
        <v>0</v>
      </c>
      <c r="E11" s="3">
        <v>220</v>
      </c>
      <c r="F11" s="3">
        <v>220</v>
      </c>
      <c r="G11" s="3">
        <v>99.6</v>
      </c>
      <c r="H11" s="3">
        <f t="shared" si="0"/>
        <v>45.272727272727273</v>
      </c>
      <c r="I11" s="3">
        <v>99.6</v>
      </c>
      <c r="J11" s="3">
        <f t="shared" si="1"/>
        <v>45.272727272727273</v>
      </c>
      <c r="K11" s="17" t="s">
        <v>2</v>
      </c>
    </row>
    <row r="12" spans="1:11" ht="112.15" customHeight="1">
      <c r="A12" s="33"/>
      <c r="B12" s="36"/>
      <c r="C12" s="6" t="s">
        <v>30</v>
      </c>
      <c r="D12" s="2">
        <v>0</v>
      </c>
      <c r="E12" s="3">
        <v>455.2</v>
      </c>
      <c r="F12" s="3">
        <v>455.2</v>
      </c>
      <c r="G12" s="3">
        <v>449</v>
      </c>
      <c r="H12" s="3">
        <f t="shared" si="0"/>
        <v>98.637961335676621</v>
      </c>
      <c r="I12" s="3">
        <v>449</v>
      </c>
      <c r="J12" s="3">
        <f t="shared" si="1"/>
        <v>98.637961335676621</v>
      </c>
      <c r="K12" s="16" t="s">
        <v>2</v>
      </c>
    </row>
    <row r="13" spans="1:11" ht="56.25">
      <c r="A13" s="18"/>
      <c r="B13" s="28" t="s">
        <v>45</v>
      </c>
      <c r="C13" s="6" t="s">
        <v>69</v>
      </c>
      <c r="D13" s="2">
        <v>0</v>
      </c>
      <c r="E13" s="3">
        <v>4000</v>
      </c>
      <c r="F13" s="3">
        <v>4000</v>
      </c>
      <c r="G13" s="3">
        <v>3997</v>
      </c>
      <c r="H13" s="3">
        <f t="shared" si="0"/>
        <v>99.924999999999997</v>
      </c>
      <c r="I13" s="3">
        <v>3997</v>
      </c>
      <c r="J13" s="3">
        <f t="shared" si="1"/>
        <v>99.924999999999997</v>
      </c>
      <c r="K13" s="12" t="s">
        <v>2</v>
      </c>
    </row>
    <row r="14" spans="1:11" ht="75">
      <c r="A14" s="27">
        <v>2</v>
      </c>
      <c r="B14" s="29"/>
      <c r="C14" s="6" t="s">
        <v>64</v>
      </c>
      <c r="D14" s="2">
        <v>500</v>
      </c>
      <c r="E14" s="3">
        <v>0</v>
      </c>
      <c r="F14" s="3">
        <v>0</v>
      </c>
      <c r="G14" s="3">
        <v>0</v>
      </c>
      <c r="H14" s="3">
        <f t="shared" si="0"/>
        <v>0</v>
      </c>
      <c r="I14" s="3">
        <v>0</v>
      </c>
      <c r="J14" s="3">
        <f t="shared" si="1"/>
        <v>0</v>
      </c>
      <c r="K14" s="12" t="s">
        <v>72</v>
      </c>
    </row>
    <row r="15" spans="1:11" ht="177" customHeight="1">
      <c r="A15" s="27"/>
      <c r="B15" s="29"/>
      <c r="C15" s="15" t="s">
        <v>15</v>
      </c>
      <c r="D15" s="2">
        <v>0</v>
      </c>
      <c r="E15" s="3">
        <v>200</v>
      </c>
      <c r="F15" s="3">
        <v>200</v>
      </c>
      <c r="G15" s="3">
        <v>32</v>
      </c>
      <c r="H15" s="3">
        <f t="shared" si="0"/>
        <v>16</v>
      </c>
      <c r="I15" s="3">
        <v>32</v>
      </c>
      <c r="J15" s="3">
        <f t="shared" si="1"/>
        <v>16</v>
      </c>
      <c r="K15" s="19" t="s">
        <v>85</v>
      </c>
    </row>
    <row r="16" spans="1:11" ht="150">
      <c r="A16" s="30"/>
      <c r="B16" s="31"/>
      <c r="C16" s="6" t="s">
        <v>44</v>
      </c>
      <c r="D16" s="2">
        <v>700</v>
      </c>
      <c r="E16" s="3">
        <v>58663</v>
      </c>
      <c r="F16" s="3">
        <v>58663</v>
      </c>
      <c r="G16" s="3">
        <v>50568.800000000003</v>
      </c>
      <c r="H16" s="3">
        <f t="shared" si="0"/>
        <v>86.202205819681922</v>
      </c>
      <c r="I16" s="3">
        <v>50568.800000000003</v>
      </c>
      <c r="J16" s="3">
        <f t="shared" si="1"/>
        <v>86.202205819681922</v>
      </c>
      <c r="K16" s="6" t="s">
        <v>43</v>
      </c>
    </row>
    <row r="17" spans="1:11" ht="37.5">
      <c r="A17" s="26">
        <v>3</v>
      </c>
      <c r="B17" s="28" t="s">
        <v>42</v>
      </c>
      <c r="C17" s="6" t="s">
        <v>41</v>
      </c>
      <c r="D17" s="2">
        <v>1125</v>
      </c>
      <c r="E17" s="3">
        <v>347.5</v>
      </c>
      <c r="F17" s="3">
        <v>347.5</v>
      </c>
      <c r="G17" s="3">
        <v>346.7</v>
      </c>
      <c r="H17" s="3">
        <f t="shared" si="0"/>
        <v>99.769784172661872</v>
      </c>
      <c r="I17" s="3">
        <v>346.7</v>
      </c>
      <c r="J17" s="3">
        <f t="shared" si="1"/>
        <v>99.769784172661872</v>
      </c>
      <c r="K17" s="8" t="s">
        <v>2</v>
      </c>
    </row>
    <row r="18" spans="1:11" ht="103.9" customHeight="1">
      <c r="A18" s="27"/>
      <c r="B18" s="35"/>
      <c r="C18" s="6" t="s">
        <v>40</v>
      </c>
      <c r="D18" s="2">
        <v>879</v>
      </c>
      <c r="E18" s="3">
        <v>0</v>
      </c>
      <c r="F18" s="3">
        <v>0</v>
      </c>
      <c r="G18" s="3">
        <v>0</v>
      </c>
      <c r="H18" s="3">
        <f t="shared" si="0"/>
        <v>0</v>
      </c>
      <c r="I18" s="3">
        <v>0</v>
      </c>
      <c r="J18" s="3">
        <f t="shared" si="1"/>
        <v>0</v>
      </c>
      <c r="K18" s="8" t="s">
        <v>73</v>
      </c>
    </row>
    <row r="19" spans="1:11" ht="37.5">
      <c r="A19" s="27"/>
      <c r="B19" s="35"/>
      <c r="C19" s="11" t="s">
        <v>39</v>
      </c>
      <c r="D19" s="2">
        <v>2438</v>
      </c>
      <c r="E19" s="3">
        <v>1770.5</v>
      </c>
      <c r="F19" s="3">
        <v>1770.5</v>
      </c>
      <c r="G19" s="3">
        <v>1767.3</v>
      </c>
      <c r="H19" s="3">
        <f t="shared" si="0"/>
        <v>99.81926009601807</v>
      </c>
      <c r="I19" s="3">
        <v>1767.3</v>
      </c>
      <c r="J19" s="3">
        <f t="shared" si="1"/>
        <v>99.81926009601807</v>
      </c>
      <c r="K19" s="12" t="s">
        <v>2</v>
      </c>
    </row>
    <row r="20" spans="1:11" ht="93.75">
      <c r="A20" s="27"/>
      <c r="B20" s="35"/>
      <c r="C20" s="11" t="s">
        <v>38</v>
      </c>
      <c r="D20" s="2">
        <v>4000</v>
      </c>
      <c r="E20" s="3">
        <v>0</v>
      </c>
      <c r="F20" s="3">
        <v>0</v>
      </c>
      <c r="G20" s="3">
        <v>0</v>
      </c>
      <c r="H20" s="3">
        <f t="shared" si="0"/>
        <v>0</v>
      </c>
      <c r="I20" s="3">
        <v>0</v>
      </c>
      <c r="J20" s="3">
        <f t="shared" si="1"/>
        <v>0</v>
      </c>
      <c r="K20" s="20" t="s">
        <v>74</v>
      </c>
    </row>
    <row r="21" spans="1:11" ht="56.25">
      <c r="A21" s="27"/>
      <c r="B21" s="35"/>
      <c r="C21" s="11" t="s">
        <v>25</v>
      </c>
      <c r="D21" s="2">
        <v>200</v>
      </c>
      <c r="E21" s="3">
        <v>0</v>
      </c>
      <c r="F21" s="3">
        <v>0</v>
      </c>
      <c r="G21" s="3">
        <v>0</v>
      </c>
      <c r="H21" s="3">
        <f t="shared" si="0"/>
        <v>0</v>
      </c>
      <c r="I21" s="3">
        <v>0</v>
      </c>
      <c r="J21" s="3">
        <f t="shared" si="1"/>
        <v>0</v>
      </c>
      <c r="K21" s="12" t="s">
        <v>75</v>
      </c>
    </row>
    <row r="22" spans="1:11" ht="112.5">
      <c r="A22" s="27"/>
      <c r="B22" s="35"/>
      <c r="C22" s="6" t="s">
        <v>30</v>
      </c>
      <c r="D22" s="2">
        <v>0</v>
      </c>
      <c r="E22" s="3">
        <v>10912.8</v>
      </c>
      <c r="F22" s="3">
        <v>10912.8</v>
      </c>
      <c r="G22" s="3">
        <v>10600.7</v>
      </c>
      <c r="H22" s="3">
        <f t="shared" si="0"/>
        <v>97.140055714390456</v>
      </c>
      <c r="I22" s="3">
        <v>10600.7</v>
      </c>
      <c r="J22" s="3">
        <f t="shared" si="1"/>
        <v>97.140055714390456</v>
      </c>
      <c r="K22" s="20" t="s">
        <v>95</v>
      </c>
    </row>
    <row r="23" spans="1:11" ht="56.25">
      <c r="A23" s="30"/>
      <c r="B23" s="36"/>
      <c r="C23" s="11" t="s">
        <v>65</v>
      </c>
      <c r="D23" s="2">
        <v>345</v>
      </c>
      <c r="E23" s="3">
        <v>95</v>
      </c>
      <c r="F23" s="3">
        <v>95</v>
      </c>
      <c r="G23" s="3">
        <v>94.9</v>
      </c>
      <c r="H23" s="3">
        <f t="shared" si="0"/>
        <v>99.894736842105274</v>
      </c>
      <c r="I23" s="3">
        <v>94.9</v>
      </c>
      <c r="J23" s="3">
        <f t="shared" si="1"/>
        <v>99.894736842105274</v>
      </c>
      <c r="K23" s="8" t="s">
        <v>2</v>
      </c>
    </row>
    <row r="24" spans="1:11" ht="214.9" customHeight="1">
      <c r="A24" s="26">
        <v>4</v>
      </c>
      <c r="B24" s="28" t="s">
        <v>37</v>
      </c>
      <c r="C24" s="11" t="s">
        <v>36</v>
      </c>
      <c r="D24" s="2">
        <v>2000</v>
      </c>
      <c r="E24" s="3">
        <v>2000</v>
      </c>
      <c r="F24" s="3">
        <v>2000</v>
      </c>
      <c r="G24" s="3">
        <v>1860.6</v>
      </c>
      <c r="H24" s="3">
        <f t="shared" si="0"/>
        <v>93.029999999999987</v>
      </c>
      <c r="I24" s="3">
        <v>1860.6</v>
      </c>
      <c r="J24" s="3">
        <f t="shared" ref="J24:J58" si="2">IFERROR(I24/F24*100,0)</f>
        <v>93.029999999999987</v>
      </c>
      <c r="K24" s="8" t="s">
        <v>96</v>
      </c>
    </row>
    <row r="25" spans="1:11" ht="168.75">
      <c r="A25" s="27"/>
      <c r="B25" s="29"/>
      <c r="C25" s="6" t="s">
        <v>66</v>
      </c>
      <c r="D25" s="2">
        <v>116763.5</v>
      </c>
      <c r="E25" s="3">
        <v>128744.01</v>
      </c>
      <c r="F25" s="3">
        <v>128744.01</v>
      </c>
      <c r="G25" s="3">
        <v>115359.1</v>
      </c>
      <c r="H25" s="3">
        <f t="shared" si="0"/>
        <v>89.603469707056675</v>
      </c>
      <c r="I25" s="3">
        <v>115359.1</v>
      </c>
      <c r="J25" s="3">
        <f t="shared" si="2"/>
        <v>89.603469707056675</v>
      </c>
      <c r="K25" s="8" t="s">
        <v>86</v>
      </c>
    </row>
    <row r="26" spans="1:11" ht="96" customHeight="1">
      <c r="A26" s="27"/>
      <c r="B26" s="29"/>
      <c r="C26" s="6" t="s">
        <v>25</v>
      </c>
      <c r="D26" s="2">
        <v>400</v>
      </c>
      <c r="E26" s="3">
        <v>400</v>
      </c>
      <c r="F26" s="3">
        <v>400</v>
      </c>
      <c r="G26" s="3">
        <v>100</v>
      </c>
      <c r="H26" s="3">
        <f t="shared" si="0"/>
        <v>25</v>
      </c>
      <c r="I26" s="3">
        <v>100</v>
      </c>
      <c r="J26" s="3">
        <f t="shared" si="2"/>
        <v>25</v>
      </c>
      <c r="K26" s="8" t="s">
        <v>87</v>
      </c>
    </row>
    <row r="27" spans="1:11" ht="56.25">
      <c r="A27" s="30"/>
      <c r="B27" s="31"/>
      <c r="C27" s="6" t="s">
        <v>30</v>
      </c>
      <c r="D27" s="2">
        <v>0</v>
      </c>
      <c r="E27" s="3">
        <v>50</v>
      </c>
      <c r="F27" s="3">
        <v>50</v>
      </c>
      <c r="G27" s="3">
        <v>50</v>
      </c>
      <c r="H27" s="3">
        <f t="shared" si="0"/>
        <v>100</v>
      </c>
      <c r="I27" s="3">
        <v>50</v>
      </c>
      <c r="J27" s="3">
        <f t="shared" si="2"/>
        <v>100</v>
      </c>
      <c r="K27" s="8" t="s">
        <v>2</v>
      </c>
    </row>
    <row r="28" spans="1:11" ht="157.5" customHeight="1">
      <c r="A28" s="26">
        <v>5</v>
      </c>
      <c r="B28" s="28" t="s">
        <v>35</v>
      </c>
      <c r="C28" s="6" t="s">
        <v>34</v>
      </c>
      <c r="D28" s="2">
        <v>3277.2</v>
      </c>
      <c r="E28" s="3">
        <v>3850.8</v>
      </c>
      <c r="F28" s="3">
        <v>3850.8</v>
      </c>
      <c r="G28" s="3">
        <v>3556.5</v>
      </c>
      <c r="H28" s="3">
        <f t="shared" si="0"/>
        <v>92.357432221875968</v>
      </c>
      <c r="I28" s="3">
        <v>3556.4</v>
      </c>
      <c r="J28" s="3">
        <f t="shared" si="2"/>
        <v>92.354835358886461</v>
      </c>
      <c r="K28" s="8" t="s">
        <v>79</v>
      </c>
    </row>
    <row r="29" spans="1:11" ht="56.25">
      <c r="A29" s="27"/>
      <c r="B29" s="29"/>
      <c r="C29" s="9" t="s">
        <v>33</v>
      </c>
      <c r="D29" s="2">
        <v>146.9</v>
      </c>
      <c r="E29" s="3">
        <v>124.3</v>
      </c>
      <c r="F29" s="3">
        <v>124.3</v>
      </c>
      <c r="G29" s="3">
        <v>124.3</v>
      </c>
      <c r="H29" s="3">
        <f t="shared" si="0"/>
        <v>100</v>
      </c>
      <c r="I29" s="3">
        <v>124.3</v>
      </c>
      <c r="J29" s="3">
        <f t="shared" si="2"/>
        <v>100</v>
      </c>
      <c r="K29" s="14" t="s">
        <v>2</v>
      </c>
    </row>
    <row r="30" spans="1:11" ht="155.25" customHeight="1">
      <c r="A30" s="27"/>
      <c r="B30" s="29"/>
      <c r="C30" s="6" t="s">
        <v>32</v>
      </c>
      <c r="D30" s="2">
        <v>1928.2</v>
      </c>
      <c r="E30" s="3">
        <v>1743.2</v>
      </c>
      <c r="F30" s="3">
        <v>1743.2</v>
      </c>
      <c r="G30" s="3">
        <v>1426.2</v>
      </c>
      <c r="H30" s="3">
        <f t="shared" si="0"/>
        <v>81.815052776502981</v>
      </c>
      <c r="I30" s="3">
        <v>1426.2</v>
      </c>
      <c r="J30" s="3">
        <f t="shared" si="2"/>
        <v>81.815052776502981</v>
      </c>
      <c r="K30" s="8" t="s">
        <v>80</v>
      </c>
    </row>
    <row r="31" spans="1:11" ht="56.25">
      <c r="A31" s="27"/>
      <c r="B31" s="29"/>
      <c r="C31" s="6" t="s">
        <v>25</v>
      </c>
      <c r="D31" s="2">
        <v>200</v>
      </c>
      <c r="E31" s="3">
        <v>200</v>
      </c>
      <c r="F31" s="3">
        <v>200</v>
      </c>
      <c r="G31" s="3">
        <v>199.9</v>
      </c>
      <c r="H31" s="3">
        <f t="shared" si="0"/>
        <v>99.95</v>
      </c>
      <c r="I31" s="3">
        <v>199.9</v>
      </c>
      <c r="J31" s="3">
        <f t="shared" si="2"/>
        <v>99.95</v>
      </c>
      <c r="K31" s="14" t="s">
        <v>2</v>
      </c>
    </row>
    <row r="32" spans="1:11" ht="225">
      <c r="A32" s="27"/>
      <c r="B32" s="29"/>
      <c r="C32" s="11" t="s">
        <v>31</v>
      </c>
      <c r="D32" s="2">
        <v>2000</v>
      </c>
      <c r="E32" s="3">
        <v>0</v>
      </c>
      <c r="F32" s="3">
        <v>0</v>
      </c>
      <c r="G32" s="3">
        <v>0</v>
      </c>
      <c r="H32" s="3">
        <f t="shared" si="0"/>
        <v>0</v>
      </c>
      <c r="I32" s="3">
        <v>0</v>
      </c>
      <c r="J32" s="3">
        <f t="shared" si="2"/>
        <v>0</v>
      </c>
      <c r="K32" s="8" t="s">
        <v>100</v>
      </c>
    </row>
    <row r="33" spans="1:11" ht="93.75">
      <c r="A33" s="27"/>
      <c r="B33" s="29"/>
      <c r="C33" s="6" t="s">
        <v>22</v>
      </c>
      <c r="D33" s="2">
        <v>8318.6</v>
      </c>
      <c r="E33" s="3">
        <v>0</v>
      </c>
      <c r="F33" s="3">
        <v>0</v>
      </c>
      <c r="G33" s="3">
        <v>0</v>
      </c>
      <c r="H33" s="3">
        <f t="shared" si="0"/>
        <v>0</v>
      </c>
      <c r="I33" s="3">
        <v>0</v>
      </c>
      <c r="J33" s="3">
        <f t="shared" si="2"/>
        <v>0</v>
      </c>
      <c r="K33" s="8" t="s">
        <v>74</v>
      </c>
    </row>
    <row r="34" spans="1:11" ht="75.75" customHeight="1">
      <c r="A34" s="27"/>
      <c r="B34" s="29"/>
      <c r="C34" s="6" t="s">
        <v>30</v>
      </c>
      <c r="D34" s="2">
        <v>0</v>
      </c>
      <c r="E34" s="3">
        <v>430</v>
      </c>
      <c r="F34" s="3">
        <v>430</v>
      </c>
      <c r="G34" s="3">
        <v>429.9</v>
      </c>
      <c r="H34" s="3">
        <f t="shared" si="0"/>
        <v>99.976744186046503</v>
      </c>
      <c r="I34" s="3">
        <v>429.9</v>
      </c>
      <c r="J34" s="3">
        <f t="shared" si="2"/>
        <v>99.976744186046503</v>
      </c>
      <c r="K34" s="14" t="s">
        <v>2</v>
      </c>
    </row>
    <row r="35" spans="1:11" ht="75">
      <c r="A35" s="5">
        <v>6</v>
      </c>
      <c r="B35" s="6" t="s">
        <v>29</v>
      </c>
      <c r="C35" s="9" t="s">
        <v>28</v>
      </c>
      <c r="D35" s="2">
        <v>500</v>
      </c>
      <c r="E35" s="3">
        <v>312.8</v>
      </c>
      <c r="F35" s="3">
        <v>312.8</v>
      </c>
      <c r="G35" s="3">
        <v>312.5</v>
      </c>
      <c r="H35" s="3">
        <f t="shared" si="0"/>
        <v>99.904092071611245</v>
      </c>
      <c r="I35" s="3">
        <v>312.5</v>
      </c>
      <c r="J35" s="3">
        <f t="shared" si="2"/>
        <v>99.904092071611245</v>
      </c>
      <c r="K35" s="8" t="s">
        <v>2</v>
      </c>
    </row>
    <row r="36" spans="1:11" ht="75">
      <c r="A36" s="26">
        <v>7</v>
      </c>
      <c r="B36" s="28" t="s">
        <v>27</v>
      </c>
      <c r="C36" s="9" t="s">
        <v>17</v>
      </c>
      <c r="D36" s="2">
        <v>1300</v>
      </c>
      <c r="E36" s="3">
        <v>954.6</v>
      </c>
      <c r="F36" s="3">
        <v>954.6</v>
      </c>
      <c r="G36" s="3">
        <v>0</v>
      </c>
      <c r="H36" s="3">
        <f t="shared" si="0"/>
        <v>0</v>
      </c>
      <c r="I36" s="3">
        <v>0</v>
      </c>
      <c r="J36" s="3">
        <f t="shared" si="2"/>
        <v>0</v>
      </c>
      <c r="K36" s="8" t="s">
        <v>88</v>
      </c>
    </row>
    <row r="37" spans="1:11" ht="75">
      <c r="A37" s="27"/>
      <c r="B37" s="29"/>
      <c r="C37" s="6" t="s">
        <v>26</v>
      </c>
      <c r="D37" s="2">
        <v>6000</v>
      </c>
      <c r="E37" s="3">
        <v>5545</v>
      </c>
      <c r="F37" s="3">
        <v>5545</v>
      </c>
      <c r="G37" s="3">
        <v>0</v>
      </c>
      <c r="H37" s="3">
        <f t="shared" si="0"/>
        <v>0</v>
      </c>
      <c r="I37" s="3">
        <v>0</v>
      </c>
      <c r="J37" s="3">
        <f t="shared" si="2"/>
        <v>0</v>
      </c>
      <c r="K37" s="8" t="s">
        <v>88</v>
      </c>
    </row>
    <row r="38" spans="1:11" ht="75">
      <c r="A38" s="30"/>
      <c r="B38" s="31"/>
      <c r="C38" s="6" t="s">
        <v>25</v>
      </c>
      <c r="D38" s="2">
        <v>200</v>
      </c>
      <c r="E38" s="3">
        <v>0</v>
      </c>
      <c r="F38" s="3">
        <v>0</v>
      </c>
      <c r="G38" s="3">
        <v>0</v>
      </c>
      <c r="H38" s="3">
        <f t="shared" si="0"/>
        <v>0</v>
      </c>
      <c r="I38" s="3">
        <v>0</v>
      </c>
      <c r="J38" s="3">
        <f t="shared" si="2"/>
        <v>0</v>
      </c>
      <c r="K38" s="8" t="s">
        <v>88</v>
      </c>
    </row>
    <row r="39" spans="1:11" ht="75">
      <c r="A39" s="21">
        <v>8</v>
      </c>
      <c r="B39" s="28" t="s">
        <v>24</v>
      </c>
      <c r="C39" s="11" t="s">
        <v>23</v>
      </c>
      <c r="D39" s="2">
        <v>500</v>
      </c>
      <c r="E39" s="3">
        <v>180</v>
      </c>
      <c r="F39" s="3">
        <v>180</v>
      </c>
      <c r="G39" s="3">
        <v>104.5</v>
      </c>
      <c r="H39" s="3">
        <f t="shared" si="0"/>
        <v>58.055555555555557</v>
      </c>
      <c r="I39" s="3">
        <v>104.5</v>
      </c>
      <c r="J39" s="3">
        <f t="shared" si="2"/>
        <v>58.055555555555557</v>
      </c>
      <c r="K39" s="20" t="s">
        <v>97</v>
      </c>
    </row>
    <row r="40" spans="1:11" ht="93.75">
      <c r="A40" s="21"/>
      <c r="B40" s="29"/>
      <c r="C40" s="6" t="s">
        <v>22</v>
      </c>
      <c r="D40" s="2">
        <v>2019</v>
      </c>
      <c r="E40" s="3">
        <v>0</v>
      </c>
      <c r="F40" s="3">
        <v>0</v>
      </c>
      <c r="G40" s="3">
        <v>0</v>
      </c>
      <c r="H40" s="3">
        <f t="shared" si="0"/>
        <v>0</v>
      </c>
      <c r="I40" s="3">
        <v>0</v>
      </c>
      <c r="J40" s="3">
        <f t="shared" si="2"/>
        <v>0</v>
      </c>
      <c r="K40" s="20" t="s">
        <v>74</v>
      </c>
    </row>
    <row r="41" spans="1:11" ht="75">
      <c r="A41" s="21"/>
      <c r="B41" s="29"/>
      <c r="C41" s="6" t="s">
        <v>21</v>
      </c>
      <c r="D41" s="2">
        <v>11385.6</v>
      </c>
      <c r="E41" s="3">
        <v>8319.4</v>
      </c>
      <c r="F41" s="3">
        <v>8319.4</v>
      </c>
      <c r="G41" s="3">
        <v>6001.4</v>
      </c>
      <c r="H41" s="3">
        <f t="shared" si="0"/>
        <v>72.137413755799699</v>
      </c>
      <c r="I41" s="3">
        <v>6001.4</v>
      </c>
      <c r="J41" s="3">
        <f t="shared" si="2"/>
        <v>72.137413755799699</v>
      </c>
      <c r="K41" s="20" t="s">
        <v>97</v>
      </c>
    </row>
    <row r="42" spans="1:11" ht="154.15" customHeight="1">
      <c r="A42" s="21"/>
      <c r="B42" s="29"/>
      <c r="C42" s="6" t="s">
        <v>20</v>
      </c>
      <c r="D42" s="2">
        <v>400</v>
      </c>
      <c r="E42" s="3">
        <v>100</v>
      </c>
      <c r="F42" s="3">
        <v>100</v>
      </c>
      <c r="G42" s="3">
        <v>49.5</v>
      </c>
      <c r="H42" s="3">
        <f t="shared" si="0"/>
        <v>49.5</v>
      </c>
      <c r="I42" s="3">
        <v>49.5</v>
      </c>
      <c r="J42" s="3">
        <f t="shared" si="2"/>
        <v>49.5</v>
      </c>
      <c r="K42" s="20" t="s">
        <v>97</v>
      </c>
    </row>
    <row r="43" spans="1:11" ht="150">
      <c r="A43" s="5">
        <v>9</v>
      </c>
      <c r="B43" s="6" t="s">
        <v>19</v>
      </c>
      <c r="C43" s="8" t="s">
        <v>18</v>
      </c>
      <c r="D43" s="2">
        <v>300</v>
      </c>
      <c r="E43" s="3">
        <v>300</v>
      </c>
      <c r="F43" s="3">
        <v>300</v>
      </c>
      <c r="G43" s="3">
        <v>277.89999999999998</v>
      </c>
      <c r="H43" s="3">
        <f t="shared" si="0"/>
        <v>92.633333333333326</v>
      </c>
      <c r="I43" s="3">
        <v>277.89999999999998</v>
      </c>
      <c r="J43" s="3">
        <f t="shared" si="2"/>
        <v>92.633333333333326</v>
      </c>
      <c r="K43" s="8" t="s">
        <v>68</v>
      </c>
    </row>
    <row r="44" spans="1:11" ht="131.25">
      <c r="A44" s="5">
        <v>10</v>
      </c>
      <c r="B44" s="15" t="s">
        <v>70</v>
      </c>
      <c r="C44" s="8" t="s">
        <v>30</v>
      </c>
      <c r="D44" s="2">
        <v>0</v>
      </c>
      <c r="E44" s="3">
        <v>15401.3</v>
      </c>
      <c r="F44" s="3">
        <v>15401.3</v>
      </c>
      <c r="G44" s="3">
        <v>15052.5</v>
      </c>
      <c r="H44" s="3">
        <f t="shared" si="0"/>
        <v>97.735256114743564</v>
      </c>
      <c r="I44" s="3">
        <v>11328</v>
      </c>
      <c r="J44" s="3">
        <f t="shared" si="2"/>
        <v>73.552232603741245</v>
      </c>
      <c r="K44" s="8" t="s">
        <v>82</v>
      </c>
    </row>
    <row r="45" spans="1:11" ht="112.5">
      <c r="A45" s="21">
        <v>11</v>
      </c>
      <c r="B45" s="23" t="s">
        <v>16</v>
      </c>
      <c r="C45" s="6" t="s">
        <v>15</v>
      </c>
      <c r="D45" s="2">
        <v>500</v>
      </c>
      <c r="E45" s="3">
        <v>150</v>
      </c>
      <c r="F45" s="3">
        <v>150</v>
      </c>
      <c r="G45" s="3">
        <v>149.80000000000001</v>
      </c>
      <c r="H45" s="3">
        <f t="shared" ref="H45:H58" si="3">IFERROR(G45/F45*100,0)</f>
        <v>99.866666666666674</v>
      </c>
      <c r="I45" s="3">
        <v>149.80000000000001</v>
      </c>
      <c r="J45" s="3">
        <f t="shared" si="2"/>
        <v>99.866666666666674</v>
      </c>
      <c r="K45" s="8" t="s">
        <v>2</v>
      </c>
    </row>
    <row r="46" spans="1:11" ht="117.75" customHeight="1">
      <c r="A46" s="21"/>
      <c r="B46" s="23"/>
      <c r="C46" s="6" t="s">
        <v>14</v>
      </c>
      <c r="D46" s="2">
        <v>1100</v>
      </c>
      <c r="E46" s="3">
        <v>700</v>
      </c>
      <c r="F46" s="3">
        <v>700</v>
      </c>
      <c r="G46" s="3">
        <v>199.3</v>
      </c>
      <c r="H46" s="3">
        <f t="shared" si="3"/>
        <v>28.471428571428575</v>
      </c>
      <c r="I46" s="3">
        <v>199.3</v>
      </c>
      <c r="J46" s="3">
        <f t="shared" si="2"/>
        <v>28.471428571428575</v>
      </c>
      <c r="K46" s="8" t="s">
        <v>76</v>
      </c>
    </row>
    <row r="47" spans="1:11" ht="122.25" customHeight="1">
      <c r="A47" s="21"/>
      <c r="B47" s="23"/>
      <c r="C47" s="6" t="s">
        <v>13</v>
      </c>
      <c r="D47" s="2">
        <v>700</v>
      </c>
      <c r="E47" s="3">
        <v>150</v>
      </c>
      <c r="F47" s="3">
        <v>150</v>
      </c>
      <c r="G47" s="3">
        <v>135.9</v>
      </c>
      <c r="H47" s="3">
        <f t="shared" si="3"/>
        <v>90.600000000000009</v>
      </c>
      <c r="I47" s="3">
        <v>135.9</v>
      </c>
      <c r="J47" s="3">
        <f t="shared" si="2"/>
        <v>90.600000000000009</v>
      </c>
      <c r="K47" s="8" t="s">
        <v>89</v>
      </c>
    </row>
    <row r="48" spans="1:11" ht="75">
      <c r="A48" s="21">
        <v>12</v>
      </c>
      <c r="B48" s="23" t="s">
        <v>12</v>
      </c>
      <c r="C48" s="6" t="s">
        <v>11</v>
      </c>
      <c r="D48" s="2">
        <v>200</v>
      </c>
      <c r="E48" s="3">
        <v>0</v>
      </c>
      <c r="F48" s="3">
        <v>0</v>
      </c>
      <c r="G48" s="3">
        <v>0</v>
      </c>
      <c r="H48" s="3">
        <f t="shared" si="3"/>
        <v>0</v>
      </c>
      <c r="I48" s="3">
        <v>0</v>
      </c>
      <c r="J48" s="3">
        <f t="shared" si="2"/>
        <v>0</v>
      </c>
      <c r="K48" s="8" t="s">
        <v>90</v>
      </c>
    </row>
    <row r="49" spans="1:11" ht="56.25">
      <c r="A49" s="21"/>
      <c r="B49" s="23"/>
      <c r="C49" s="6" t="s">
        <v>10</v>
      </c>
      <c r="D49" s="2">
        <v>3500</v>
      </c>
      <c r="E49" s="3">
        <v>1300</v>
      </c>
      <c r="F49" s="3">
        <v>1300</v>
      </c>
      <c r="G49" s="3">
        <v>582.5</v>
      </c>
      <c r="H49" s="3">
        <f t="shared" si="3"/>
        <v>44.807692307692307</v>
      </c>
      <c r="I49" s="3">
        <v>582.5</v>
      </c>
      <c r="J49" s="3">
        <f t="shared" si="2"/>
        <v>44.807692307692307</v>
      </c>
      <c r="K49" s="8" t="s">
        <v>91</v>
      </c>
    </row>
    <row r="50" spans="1:11" ht="56.25">
      <c r="A50" s="21"/>
      <c r="B50" s="23"/>
      <c r="C50" s="6" t="s">
        <v>67</v>
      </c>
      <c r="D50" s="2">
        <v>161.30000000000001</v>
      </c>
      <c r="E50" s="3">
        <v>517</v>
      </c>
      <c r="F50" s="3">
        <v>517</v>
      </c>
      <c r="G50" s="3">
        <v>0</v>
      </c>
      <c r="H50" s="3">
        <f t="shared" si="3"/>
        <v>0</v>
      </c>
      <c r="I50" s="3">
        <v>0</v>
      </c>
      <c r="J50" s="3">
        <f t="shared" si="2"/>
        <v>0</v>
      </c>
      <c r="K50" s="8" t="s">
        <v>72</v>
      </c>
    </row>
    <row r="51" spans="1:11" ht="192.75" customHeight="1">
      <c r="A51" s="21">
        <v>13</v>
      </c>
      <c r="B51" s="23" t="s">
        <v>9</v>
      </c>
      <c r="C51" s="8" t="s">
        <v>8</v>
      </c>
      <c r="D51" s="2">
        <v>1000</v>
      </c>
      <c r="E51" s="3">
        <v>1000</v>
      </c>
      <c r="F51" s="3">
        <v>1000</v>
      </c>
      <c r="G51" s="3">
        <v>983</v>
      </c>
      <c r="H51" s="3">
        <f t="shared" si="3"/>
        <v>98.3</v>
      </c>
      <c r="I51" s="3">
        <v>983</v>
      </c>
      <c r="J51" s="3">
        <f t="shared" si="2"/>
        <v>98.3</v>
      </c>
      <c r="K51" s="8" t="s">
        <v>2</v>
      </c>
    </row>
    <row r="52" spans="1:11" ht="196.5" customHeight="1">
      <c r="A52" s="21"/>
      <c r="B52" s="23"/>
      <c r="C52" s="8" t="s">
        <v>7</v>
      </c>
      <c r="D52" s="2">
        <v>500</v>
      </c>
      <c r="E52" s="3">
        <v>120</v>
      </c>
      <c r="F52" s="3">
        <v>120</v>
      </c>
      <c r="G52" s="3">
        <v>69.94</v>
      </c>
      <c r="H52" s="3">
        <f t="shared" si="3"/>
        <v>58.283333333333331</v>
      </c>
      <c r="I52" s="3">
        <v>69.94</v>
      </c>
      <c r="J52" s="3">
        <f t="shared" si="2"/>
        <v>58.283333333333331</v>
      </c>
      <c r="K52" s="8" t="s">
        <v>78</v>
      </c>
    </row>
    <row r="53" spans="1:11" ht="191.25" customHeight="1">
      <c r="A53" s="21"/>
      <c r="B53" s="23"/>
      <c r="C53" s="11" t="s">
        <v>6</v>
      </c>
      <c r="D53" s="2">
        <v>500</v>
      </c>
      <c r="E53" s="3">
        <v>200</v>
      </c>
      <c r="F53" s="3">
        <v>200</v>
      </c>
      <c r="G53" s="3">
        <v>0</v>
      </c>
      <c r="H53" s="3">
        <f t="shared" si="3"/>
        <v>0</v>
      </c>
      <c r="I53" s="3">
        <v>0</v>
      </c>
      <c r="J53" s="3">
        <f t="shared" si="2"/>
        <v>0</v>
      </c>
      <c r="K53" s="8" t="s">
        <v>77</v>
      </c>
    </row>
    <row r="54" spans="1:11" ht="187.5">
      <c r="A54" s="13">
        <v>14</v>
      </c>
      <c r="B54" s="14" t="s">
        <v>5</v>
      </c>
      <c r="C54" s="17" t="s">
        <v>83</v>
      </c>
      <c r="D54" s="2">
        <v>2159.3000000000002</v>
      </c>
      <c r="E54" s="3">
        <v>2589.3000000000002</v>
      </c>
      <c r="F54" s="3">
        <v>2589.3000000000002</v>
      </c>
      <c r="G54" s="3">
        <v>0</v>
      </c>
      <c r="H54" s="3">
        <f t="shared" si="3"/>
        <v>0</v>
      </c>
      <c r="I54" s="3">
        <v>0</v>
      </c>
      <c r="J54" s="3">
        <f t="shared" si="2"/>
        <v>0</v>
      </c>
      <c r="K54" s="8" t="s">
        <v>98</v>
      </c>
    </row>
    <row r="55" spans="1:11" ht="124.15" customHeight="1">
      <c r="A55" s="5">
        <v>15</v>
      </c>
      <c r="B55" s="6" t="s">
        <v>4</v>
      </c>
      <c r="C55" s="17" t="s">
        <v>84</v>
      </c>
      <c r="D55" s="2">
        <v>150</v>
      </c>
      <c r="E55" s="3">
        <v>5839.8</v>
      </c>
      <c r="F55" s="3">
        <v>5839.8</v>
      </c>
      <c r="G55" s="3">
        <v>5801.6</v>
      </c>
      <c r="H55" s="3">
        <f t="shared" si="3"/>
        <v>99.345868009178389</v>
      </c>
      <c r="I55" s="3">
        <v>5801.6</v>
      </c>
      <c r="J55" s="3">
        <f t="shared" si="2"/>
        <v>99.345868009178389</v>
      </c>
      <c r="K55" s="8" t="s">
        <v>2</v>
      </c>
    </row>
    <row r="56" spans="1:11" ht="112.5">
      <c r="A56" s="26">
        <v>16</v>
      </c>
      <c r="B56" s="28" t="s">
        <v>3</v>
      </c>
      <c r="C56" s="17" t="s">
        <v>83</v>
      </c>
      <c r="D56" s="2">
        <v>0</v>
      </c>
      <c r="E56" s="3">
        <v>1132.3</v>
      </c>
      <c r="F56" s="3">
        <v>1132.3</v>
      </c>
      <c r="G56" s="3">
        <v>534.6</v>
      </c>
      <c r="H56" s="3">
        <f t="shared" si="3"/>
        <v>47.213635962200833</v>
      </c>
      <c r="I56" s="3">
        <v>534.6</v>
      </c>
      <c r="J56" s="3">
        <f t="shared" si="2"/>
        <v>47.213635962200833</v>
      </c>
      <c r="K56" s="8" t="s">
        <v>99</v>
      </c>
    </row>
    <row r="57" spans="1:11" ht="75">
      <c r="A57" s="30"/>
      <c r="B57" s="31"/>
      <c r="C57" s="19" t="s">
        <v>92</v>
      </c>
      <c r="D57" s="2">
        <v>0</v>
      </c>
      <c r="E57" s="2">
        <v>2000</v>
      </c>
      <c r="F57" s="3">
        <v>2000</v>
      </c>
      <c r="G57" s="3">
        <v>1489.2</v>
      </c>
      <c r="H57" s="3">
        <f t="shared" si="3"/>
        <v>74.460000000000008</v>
      </c>
      <c r="I57" s="3">
        <v>1489.2</v>
      </c>
      <c r="J57" s="3">
        <f t="shared" si="2"/>
        <v>74.460000000000008</v>
      </c>
      <c r="K57" s="6" t="s">
        <v>71</v>
      </c>
    </row>
    <row r="58" spans="1:11" ht="18.75">
      <c r="A58" s="4" t="s">
        <v>0</v>
      </c>
      <c r="B58" s="4" t="s">
        <v>1</v>
      </c>
      <c r="C58" s="6" t="s">
        <v>0</v>
      </c>
      <c r="D58" s="2">
        <f>SUM(D5:D57)</f>
        <v>186656.6</v>
      </c>
      <c r="E58" s="2">
        <f>SUM(E5:E57)</f>
        <v>269816.80999999994</v>
      </c>
      <c r="F58" s="2">
        <f t="shared" ref="F58:G58" si="4">SUM(F5:F57)</f>
        <v>269816.80999999994</v>
      </c>
      <c r="G58" s="2">
        <f t="shared" si="4"/>
        <v>231585.73999999996</v>
      </c>
      <c r="H58" s="2">
        <f t="shared" si="3"/>
        <v>85.830730857725285</v>
      </c>
      <c r="I58" s="2">
        <f>SUM(I5:I57)</f>
        <v>227861.13999999996</v>
      </c>
      <c r="J58" s="2">
        <f t="shared" si="2"/>
        <v>84.450312788146903</v>
      </c>
      <c r="K58" s="4" t="s">
        <v>0</v>
      </c>
    </row>
  </sheetData>
  <autoFilter ref="A4:K58"/>
  <mergeCells count="35">
    <mergeCell ref="A56:A57"/>
    <mergeCell ref="B56:B57"/>
    <mergeCell ref="B36:B38"/>
    <mergeCell ref="A24:A27"/>
    <mergeCell ref="A5:A12"/>
    <mergeCell ref="A17:A23"/>
    <mergeCell ref="B13:B16"/>
    <mergeCell ref="B17:B23"/>
    <mergeCell ref="B5:B12"/>
    <mergeCell ref="A1:K1"/>
    <mergeCell ref="A2:J2"/>
    <mergeCell ref="A45:A47"/>
    <mergeCell ref="B45:B47"/>
    <mergeCell ref="A48:A50"/>
    <mergeCell ref="B48:B50"/>
    <mergeCell ref="A28:A34"/>
    <mergeCell ref="B28:B34"/>
    <mergeCell ref="A36:A38"/>
    <mergeCell ref="A39:A42"/>
    <mergeCell ref="B39:B42"/>
    <mergeCell ref="A14:A16"/>
    <mergeCell ref="B24:B27"/>
    <mergeCell ref="H3:H4"/>
    <mergeCell ref="I3:I4"/>
    <mergeCell ref="C3:C4"/>
    <mergeCell ref="J3:J4"/>
    <mergeCell ref="K3:K4"/>
    <mergeCell ref="A3:A4"/>
    <mergeCell ref="A51:A53"/>
    <mergeCell ref="B51:B53"/>
    <mergeCell ref="B3:B4"/>
    <mergeCell ref="D3:D4"/>
    <mergeCell ref="E3:E4"/>
    <mergeCell ref="F3:F4"/>
    <mergeCell ref="G3:G4"/>
  </mergeCells>
  <pageMargins left="0.23622047244094491" right="0.23622047244094491" top="0.78740157480314965" bottom="0.59055118110236227" header="0.31496062992125984" footer="0.31496062992125984"/>
  <pageSetup paperSize="9" scale="50" fitToHeight="10" orientation="landscape" horizontalDpi="180" verticalDpi="180" r:id="rId1"/>
  <rowBreaks count="1" manualBreakCount="1">
    <brk id="20"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Лист2</vt:lpstr>
      <vt:lpstr>38 програм</vt:lpstr>
      <vt:lpstr>Лист2!Заголовки_для_печати</vt:lpstr>
      <vt:lpstr>Лист2!Область_печати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2023-03-02T14:58:51Z</dcterms:modified>
</cp:coreProperties>
</file>