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89E56BB9-85A8-488B-96E4-C9BB30DB94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.04.2024" sheetId="4" r:id="rId1"/>
  </sheets>
  <definedNames>
    <definedName name="_xlnm._FilterDatabase" localSheetId="0" hidden="1">'01.04.2024'!$A$4:$L$49</definedName>
    <definedName name="_xlnm.Print_Titles" localSheetId="0">'01.04.2024'!$3:$4</definedName>
    <definedName name="_xlnm.Print_Area" localSheetId="0">'01.04.2024'!$A$1:$L$49</definedName>
  </definedNames>
  <calcPr calcId="181029"/>
</workbook>
</file>

<file path=xl/calcChain.xml><?xml version="1.0" encoding="utf-8"?>
<calcChain xmlns="http://schemas.openxmlformats.org/spreadsheetml/2006/main">
  <c r="K46" i="4" l="1"/>
  <c r="I46" i="4"/>
  <c r="K45" i="4"/>
  <c r="K47" i="4"/>
  <c r="I47" i="4"/>
  <c r="I45" i="4"/>
  <c r="K42" i="4" l="1"/>
  <c r="I42" i="4"/>
  <c r="K14" i="4" l="1"/>
  <c r="I14" i="4"/>
  <c r="I43" i="4" l="1"/>
  <c r="F49" i="4"/>
  <c r="K32" i="4"/>
  <c r="I32" i="4"/>
  <c r="K24" i="4"/>
  <c r="I24" i="4"/>
  <c r="I25" i="4"/>
  <c r="D49" i="4"/>
  <c r="J49" i="4"/>
  <c r="H49" i="4"/>
  <c r="G49" i="4"/>
  <c r="E49" i="4"/>
  <c r="I5" i="4"/>
  <c r="I6" i="4"/>
  <c r="I7" i="4"/>
  <c r="I8" i="4"/>
  <c r="I9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6" i="4"/>
  <c r="I28" i="4"/>
  <c r="I29" i="4"/>
  <c r="I30" i="4"/>
  <c r="I31" i="4"/>
  <c r="I33" i="4"/>
  <c r="I34" i="4"/>
  <c r="I35" i="4"/>
  <c r="I36" i="4"/>
  <c r="I37" i="4"/>
  <c r="I38" i="4"/>
  <c r="I39" i="4"/>
  <c r="I40" i="4"/>
  <c r="I41" i="4"/>
  <c r="I44" i="4"/>
  <c r="I48" i="4"/>
  <c r="K5" i="4"/>
  <c r="K6" i="4"/>
  <c r="K7" i="4"/>
  <c r="K8" i="4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5" i="4"/>
  <c r="K26" i="4"/>
  <c r="K28" i="4"/>
  <c r="K29" i="4"/>
  <c r="K30" i="4"/>
  <c r="K31" i="4"/>
  <c r="K33" i="4"/>
  <c r="K34" i="4"/>
  <c r="K35" i="4"/>
  <c r="K36" i="4"/>
  <c r="K37" i="4"/>
  <c r="K38" i="4"/>
  <c r="K39" i="4"/>
  <c r="K40" i="4"/>
  <c r="K41" i="4"/>
  <c r="K43" i="4"/>
  <c r="K44" i="4"/>
  <c r="K48" i="4"/>
  <c r="K27" i="4" l="1"/>
  <c r="I27" i="4"/>
  <c r="K49" i="4" l="1"/>
  <c r="I49" i="4"/>
</calcChain>
</file>

<file path=xl/sharedStrings.xml><?xml version="1.0" encoding="utf-8"?>
<sst xmlns="http://schemas.openxmlformats.org/spreadsheetml/2006/main" count="122" uniqueCount="99">
  <si>
    <t>х</t>
  </si>
  <si>
    <t>Разом</t>
  </si>
  <si>
    <t xml:space="preserve">Департамент фінансів облдержадміністрації </t>
  </si>
  <si>
    <t>Управління цивільного
 захисту населення 
облдержадміністрації</t>
  </si>
  <si>
    <t>Управління екології та природних ресурсів облдержадміністрації</t>
  </si>
  <si>
    <t>Департамент регіонального розвитку облдержадміністрації</t>
  </si>
  <si>
    <t xml:space="preserve"> Комплексна програма «Власний дім» 
на 2021-2025 роки</t>
  </si>
  <si>
    <t>Управління агропромислового розвитку облдержадміністрації</t>
  </si>
  <si>
    <t>Департамент комунікацій облдержадміністрації</t>
  </si>
  <si>
    <t>Комплексна програма розвитку фізичної культури і спорту Чернівецької області на 2022-2026 роки</t>
  </si>
  <si>
    <t>Регіональна програма молодіжної політики у Чернівецькій області на 2021-2025 роки</t>
  </si>
  <si>
    <t>Управління молоді та спорту облдержадміністрації</t>
  </si>
  <si>
    <t>Управління культури облдержадміністрації</t>
  </si>
  <si>
    <t>Регіональна програма запобігання дитячій бездоглядності та розвитку сімейних форм виховання на 2022-2024роки</t>
  </si>
  <si>
    <t>Служба у справах дітей облдержадміністрації</t>
  </si>
  <si>
    <t xml:space="preserve">Регіональна програма організації соціальної роботи та надання соціальних послуг в Чернівецькій області на 2022-2026 роки </t>
  </si>
  <si>
    <t>Обласна комплексна програма соціальної підтримки окремих категорій громадян "Турбота" на 2022-2024 роки</t>
  </si>
  <si>
    <t>Департамент соціального захисту населення облдержадміністрації</t>
  </si>
  <si>
    <t>Департамент охорони здоров’я облдержадміністрації</t>
  </si>
  <si>
    <t xml:space="preserve">Регіональна програма молодіжної політики у  Чернівецькій області на 2021-2025 роки </t>
  </si>
  <si>
    <t>Департамент освіти і науки облдержадміністрації</t>
  </si>
  <si>
    <t>Обласна державна адміністрація</t>
  </si>
  <si>
    <t>Регіональна програма розвитку комунального підприємства «Дирекція з обслуговування майна спільної власності територіальних громад»   
на 2022-2024 роки</t>
  </si>
  <si>
    <t>Регіональна програма фінансової підтримки обласного комунального підприємства "Центр комунального майна" на 2020-2024 роки</t>
  </si>
  <si>
    <t>Обласна рада</t>
  </si>
  <si>
    <t>Причини невикористання</t>
  </si>
  <si>
    <t>Найменування програм</t>
  </si>
  <si>
    <t>№     п/п</t>
  </si>
  <si>
    <t>тис.грн.</t>
  </si>
  <si>
    <t>Комплексна програма з охорони навколишнього природного середовища "Екологія" у Чернівецькій області на 2022-2026 роки</t>
  </si>
  <si>
    <t>Регіональна програма розвитку культури на 2023-2025 роки</t>
  </si>
  <si>
    <t>Комплексна програма розвитку малого та середнього підприємництва у Чернівецькій області на 2023-2024 роки</t>
  </si>
  <si>
    <t xml:space="preserve">Програма підвищення ефективності виконання повноважень органами виконавчої влади у Чернівецькій обласній державній адміністрації (обласній військовій адміністрації) на 2023 – 2024 роки </t>
  </si>
  <si>
    <t>*</t>
  </si>
  <si>
    <t>Назва ГРК</t>
  </si>
  <si>
    <t>Регіональна програма компенсації частини процентної ставки за іпотечними кредитами окремих категорій громадян у Чернівецькій області на 2023-2025 роки</t>
  </si>
  <si>
    <t>Департамент капітального будівництва облдержадміністрації</t>
  </si>
  <si>
    <t>Департамент систем життєзабезпечення облдержадміністрації</t>
  </si>
  <si>
    <t>Частина заходів державного і місцевого значення, що потребували фінансування, не проводилися у зв'язку з обмеженнями,які вводилися через воєнний стан</t>
  </si>
  <si>
    <t>Фінансування програми здійснюється відповідно до заявок та укладених кредитних договорів з сільськими мешканцями-черговиками та учасниками бойових дій у зоні проведення ООС, а також при наявності співфінансування з місцевих бюджетів.</t>
  </si>
  <si>
    <t>Передбачено програмою на 2024 рік</t>
  </si>
  <si>
    <t>Затверджено на 2024 рік</t>
  </si>
  <si>
    <t>Затверджено на 2024 рік з урахуванням змін</t>
  </si>
  <si>
    <t>Затверджено бюджетом на звітний період 2024 року</t>
  </si>
  <si>
    <t>Профінансовано за звітний період 2024 рік</t>
  </si>
  <si>
    <t>% фінансування до затвердженого плану на звітний період 2024 року</t>
  </si>
  <si>
    <t>Касові видатки за звітний період 2024 року</t>
  </si>
  <si>
    <t>% касових видатків до затвердженого плану на звітний період 2024 року</t>
  </si>
  <si>
    <t>Регіональна програма фінансової підтримки та розвитку комунального підприємства "Бальнеологічний санаторій Брусниця" Чернівецької обласної ради на 2024-2027 роки</t>
  </si>
  <si>
    <t>Регіональна програма розвитку міжнародного співробітництва Чернівецької області на 2024-2026 роки</t>
  </si>
  <si>
    <t xml:space="preserve"> Регіональна програма із забезпечення повноважень щодо управління майном спільної власності територіальних громад сіл, селищ, міст області на 2024-2026 роки</t>
  </si>
  <si>
    <t xml:space="preserve"> Регіональна програма сприяння розвитку громадянського суспільства, відзначення свят державного, регіонального, місцевого значення та здійснення представницьких, інших заходів у Чернівецькій області на 2024-2027 роки</t>
  </si>
  <si>
    <t>Регіональна програма забезпечення інформаційних потреб населення області на 2024-2027 роки</t>
  </si>
  <si>
    <t xml:space="preserve">Комплесна програма розвитку освітньої галузі Чернівецької області на 2024-2025 роки </t>
  </si>
  <si>
    <t xml:space="preserve"> Регіональна програма національно-патріотичного виховання в Чернівецькій області на 2024 рік       </t>
  </si>
  <si>
    <t>Регіональна обласна програма "Вчитель" на 2024-2025 роки</t>
  </si>
  <si>
    <t>Комплексна програма підтримки та інтеграції внутрішньо переміщених осіб, інших постраждалих від війни на 2024 рік</t>
  </si>
  <si>
    <t>Регіональна програма соціальної підтримки Захисників і Захисниць та членів їх сімей на 2024 рік</t>
  </si>
  <si>
    <t>Регіональна програма підтримки інститутів громадянського суспільсьтва етнічного спрямування (національних меншин) Чернівецької області на 2024 рік</t>
  </si>
  <si>
    <t>Регіональна програма охорони та збереження об’єктів культурної спадщини Чернівецької області на 2023-2025 роки</t>
  </si>
  <si>
    <t>Комплексна програма підтримки розвитку сільського господарства Чернівецької області на 2023-2027 роки</t>
  </si>
  <si>
    <t xml:space="preserve"> Комплексна програма розвитку туризму в Чернівецькій області на 2024-2025 роки</t>
  </si>
  <si>
    <t>Регіональна  програма розвитку цивільного захисту, забезпечення пожежної безпеки та запобігання і реагування на надзвичайні ситуації в Чернівецькій області на 2024-2027 роки</t>
  </si>
  <si>
    <t>Залишок коштів утворився за рахунок економії під час проведення обласного етапу Всеукраїнського конкурсу "Вчитель року"</t>
  </si>
  <si>
    <t>Відповідно до календарного плану проведення заходів програми заплановано на ІІІ-IV квартали 2024 року</t>
  </si>
  <si>
    <t>Оплата компенсації здійснюється по мірі заключення договорів</t>
  </si>
  <si>
    <t>Значна кількість звернень заявників опрацьовується, виплата призначених їм  матеріальних допомог здійснюватиметься по мірі надходження заяв</t>
  </si>
  <si>
    <t>Видатки на реалізацію заходів програми були освоєні не в повному обсязі у зв'язку з тим, що у І кварталі 2024 року було скасовано Зимовий чемпіонат України з легкоатлетичного метання та ряд змагань перенесено на ІІ півріччя.</t>
  </si>
  <si>
    <t>Регіональна програма розвитку автомобільних доріг загального користування місцевого значення на 2023-2024 роки</t>
  </si>
  <si>
    <t>Частина заходів міжнародного співробітництва, що потребували фінансування, перенесені на пізніший термін.</t>
  </si>
  <si>
    <t xml:space="preserve">Регіональна програма фінансової підтримки установи "Агенція регіонального розвитку Чернівецької області" на 2024-2027 роки </t>
  </si>
  <si>
    <t>Ведеться робота щодо формування та затвердження Переліку природоохоронних заходів, що фінансуються  за рахунок коштів обласного фонду охорони навколишнього природного середовища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</si>
  <si>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</si>
  <si>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Основні заходи прграми будуть проведені у ІІ-IV кварталах згідно календарного плану</t>
  </si>
  <si>
    <t>Регіональна програма профілактики правопорушень в Чернівецькій області на період 2023-2025 років</t>
  </si>
  <si>
    <t>Програма підтримки органів місцевого самоврядування Чернівецької області на 2024-2025 роки</t>
  </si>
  <si>
    <t>Економія коштів відулась через закупівлю товарів на меншу суму (відповідно до специфікації наданої постачальником)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</si>
  <si>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 Станом на 01.07.2024 укладено угоду на виконання робіт. Очікуваний термін виконання - ІІІ квартал 2024 року.</t>
  </si>
  <si>
    <t>Фінансування здійснюється за заявками головних розпорядників коштів.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</si>
  <si>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Асигнування будуть використані впродовж ІІІ-IV кврталів 2024 року, проводяться тендерні процедури</t>
  </si>
  <si>
    <t>Кошти будуть використані у ІІI-IV кварталі після виготовлення проєкту ТАСЦО Чернівецької області</t>
  </si>
  <si>
    <t>Асигнування будуть використані впродовж ІІІ-IV кврталів 2024 року puslyj rfktylfhyjuj gkfye</t>
  </si>
  <si>
    <t>Фінансування Програми здійснюється відповідно до поданих заявок суб'єктами господарювання, як це передбачено Порядком використання коштів обласного бюджету/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</si>
  <si>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державної політики з питань молоді одного учасника.Також частину заходів перенесено на ІIІ квартал 2024 року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</si>
  <si>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державної політики з питань молоді одного учасника.Також частину заходів перенесено на ІІ півріччя 2024 року.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</si>
  <si>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Фінансування заходів програми буде здійснюватись у ІІІ-ІV кварталах згідно календарного плану</t>
  </si>
  <si>
    <t>Асигнування будуть використані у ІІІ-IV кварталах згідно календарного плану</t>
  </si>
  <si>
    <t>Фінансування заходів програми буде здійснюватись по мірі виконання робіт згідно календарного плану</t>
  </si>
  <si>
    <t xml:space="preserve">  Фінансування заходів місцевих програм з обласного бюджету на 01.07.2024 року</t>
  </si>
  <si>
    <t>Кошти на реалізацію заходів програми будуть використані протягом ІІІ-IV кварталів згідно календарного плану</t>
  </si>
  <si>
    <t>Заходи прграми будуть проведені у ІІІ-IV кварталах згідно календарного плану</t>
  </si>
  <si>
    <t>Асигнування будуть використані у ІІІ-IV кварталах по мірі заключення договорів</t>
  </si>
  <si>
    <t>Проведення заходів згідно календарного плану заплановані на ІІІ-IV квартали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</si>
  <si>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Асигнування будуть використані у ІІІ-IV кварталах згідно календарного плану</t>
  </si>
  <si>
    <t>Регіональна програма забезпечення проведення заходів територіальної оборони, підготовки населення до участі в русі національного спротиву та підтримки діяльності військових частин (установ) Чернівецького гарнізону та інших військових частин на період 2022-2024 років</t>
  </si>
  <si>
    <t>Регіональна програма підтримки обласних комунальних закладів охорони здоров’я на 2023-2025 роки</t>
  </si>
  <si>
    <t>Комплексна програма підтримки та інтеграції внутрішньо переміщених осіб, інших постраждалих від війни на 2024 рік (в частині міжбюджетних трансфертів)</t>
  </si>
  <si>
    <t>Комплесна програма розвитку освітньої галузі Чернівецької області на 2024-2025 роки (в частині міжбюджетних трансфертів)</t>
  </si>
  <si>
    <t>Програма підтримки органів місцевого самоврядування Чернівецької області на 2024-2025 роки (в частині міжбюджетних трансфертів)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</si>
</sst>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164" fontId="3" fillId="0" borderId="0" xfId="0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0" xfId="1" applyFont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="90" zoomScaleNormal="90" zoomScaleSheetLayoutView="58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8.88671875" defaultRowHeight="14.4" x14ac:dyDescent="0.3"/>
  <cols>
    <col min="1" max="1" width="6.6640625" style="3" customWidth="1"/>
    <col min="2" max="2" width="20.33203125" style="3" customWidth="1"/>
    <col min="3" max="3" width="57.33203125" style="35" customWidth="1"/>
    <col min="4" max="4" width="20" style="3" customWidth="1"/>
    <col min="5" max="10" width="20.109375" style="3" customWidth="1"/>
    <col min="11" max="11" width="21.5546875" style="3" customWidth="1"/>
    <col min="12" max="12" width="58.88671875" style="4" customWidth="1"/>
    <col min="13" max="16384" width="8.88671875" style="3"/>
  </cols>
  <sheetData>
    <row r="1" spans="1:12" ht="57.6" customHeight="1" x14ac:dyDescent="0.3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55.2" customHeight="1" x14ac:dyDescent="0.35">
      <c r="A2" s="7"/>
      <c r="B2" s="7"/>
      <c r="C2" s="31"/>
      <c r="D2" s="7"/>
      <c r="E2" s="7"/>
      <c r="F2" s="7"/>
      <c r="G2" s="7"/>
      <c r="H2" s="7"/>
      <c r="I2" s="7"/>
      <c r="J2" s="7"/>
      <c r="K2" s="8"/>
      <c r="L2" s="8" t="s">
        <v>28</v>
      </c>
    </row>
    <row r="3" spans="1:12" ht="34.200000000000003" customHeight="1" x14ac:dyDescent="0.3">
      <c r="A3" s="25" t="s">
        <v>27</v>
      </c>
      <c r="B3" s="26" t="s">
        <v>34</v>
      </c>
      <c r="C3" s="32" t="s">
        <v>26</v>
      </c>
      <c r="D3" s="28" t="s">
        <v>40</v>
      </c>
      <c r="E3" s="30" t="s">
        <v>41</v>
      </c>
      <c r="F3" s="30" t="s">
        <v>42</v>
      </c>
      <c r="G3" s="30" t="s">
        <v>43</v>
      </c>
      <c r="H3" s="30" t="s">
        <v>44</v>
      </c>
      <c r="I3" s="26" t="s">
        <v>45</v>
      </c>
      <c r="J3" s="30" t="s">
        <v>46</v>
      </c>
      <c r="K3" s="26" t="s">
        <v>47</v>
      </c>
      <c r="L3" s="26" t="s">
        <v>25</v>
      </c>
    </row>
    <row r="4" spans="1:12" ht="34.200000000000003" customHeight="1" x14ac:dyDescent="0.3">
      <c r="A4" s="25"/>
      <c r="B4" s="26"/>
      <c r="C4" s="32"/>
      <c r="D4" s="29"/>
      <c r="E4" s="30"/>
      <c r="F4" s="30"/>
      <c r="G4" s="30"/>
      <c r="H4" s="30"/>
      <c r="I4" s="26"/>
      <c r="J4" s="30"/>
      <c r="K4" s="26"/>
      <c r="L4" s="26"/>
    </row>
    <row r="5" spans="1:12" ht="126" x14ac:dyDescent="0.3">
      <c r="A5" s="16">
        <v>1</v>
      </c>
      <c r="B5" s="19" t="s">
        <v>24</v>
      </c>
      <c r="C5" s="33" t="s">
        <v>23</v>
      </c>
      <c r="D5" s="5">
        <v>2700</v>
      </c>
      <c r="E5" s="1">
        <v>500</v>
      </c>
      <c r="F5" s="5">
        <v>500</v>
      </c>
      <c r="G5" s="5">
        <v>240</v>
      </c>
      <c r="H5" s="5">
        <v>0</v>
      </c>
      <c r="I5" s="5">
        <f t="shared" ref="I5:I26" si="0">IFERROR(H5/G5*100,0)</f>
        <v>0</v>
      </c>
      <c r="J5" s="5">
        <v>0</v>
      </c>
      <c r="K5" s="5">
        <f t="shared" ref="K5:K26" si="1">IFERROR(J5/G5*100,0)</f>
        <v>0</v>
      </c>
      <c r="L5" s="6" t="s">
        <v>77</v>
      </c>
    </row>
    <row r="6" spans="1:12" ht="72" x14ac:dyDescent="0.3">
      <c r="A6" s="17"/>
      <c r="B6" s="20"/>
      <c r="C6" s="33" t="s">
        <v>50</v>
      </c>
      <c r="D6" s="5">
        <v>500</v>
      </c>
      <c r="E6" s="1">
        <v>100</v>
      </c>
      <c r="F6" s="5">
        <v>220</v>
      </c>
      <c r="G6" s="5">
        <v>200</v>
      </c>
      <c r="H6" s="5">
        <v>57.4</v>
      </c>
      <c r="I6" s="5">
        <f t="shared" si="0"/>
        <v>28.7</v>
      </c>
      <c r="J6" s="5">
        <v>38.200000000000003</v>
      </c>
      <c r="K6" s="5">
        <f t="shared" si="1"/>
        <v>19.100000000000001</v>
      </c>
      <c r="L6" s="6" t="s">
        <v>72</v>
      </c>
    </row>
    <row r="7" spans="1:12" ht="108" x14ac:dyDescent="0.3">
      <c r="A7" s="17"/>
      <c r="B7" s="20"/>
      <c r="C7" s="33" t="s">
        <v>51</v>
      </c>
      <c r="D7" s="5">
        <v>1180</v>
      </c>
      <c r="E7" s="1">
        <v>385</v>
      </c>
      <c r="F7" s="5">
        <v>735</v>
      </c>
      <c r="G7" s="5">
        <v>575</v>
      </c>
      <c r="H7" s="5">
        <v>411.9</v>
      </c>
      <c r="I7" s="5">
        <f t="shared" si="0"/>
        <v>71.634782608695645</v>
      </c>
      <c r="J7" s="5">
        <v>331.8</v>
      </c>
      <c r="K7" s="5">
        <f t="shared" si="1"/>
        <v>57.704347826086952</v>
      </c>
      <c r="L7" s="6" t="s">
        <v>78</v>
      </c>
    </row>
    <row r="8" spans="1:12" ht="108" x14ac:dyDescent="0.3">
      <c r="A8" s="17"/>
      <c r="B8" s="20"/>
      <c r="C8" s="33" t="s">
        <v>52</v>
      </c>
      <c r="D8" s="5">
        <v>750</v>
      </c>
      <c r="E8" s="1">
        <v>100</v>
      </c>
      <c r="F8" s="5">
        <v>100</v>
      </c>
      <c r="G8" s="5">
        <v>45</v>
      </c>
      <c r="H8" s="5"/>
      <c r="I8" s="5">
        <f t="shared" si="0"/>
        <v>0</v>
      </c>
      <c r="J8" s="5"/>
      <c r="K8" s="5">
        <f t="shared" si="1"/>
        <v>0</v>
      </c>
      <c r="L8" s="6" t="s">
        <v>78</v>
      </c>
    </row>
    <row r="9" spans="1:12" ht="54" x14ac:dyDescent="0.3">
      <c r="A9" s="17"/>
      <c r="B9" s="20"/>
      <c r="C9" s="33" t="s">
        <v>49</v>
      </c>
      <c r="D9" s="5">
        <v>500</v>
      </c>
      <c r="E9" s="1">
        <v>280</v>
      </c>
      <c r="F9" s="5">
        <v>280</v>
      </c>
      <c r="G9" s="5">
        <v>125</v>
      </c>
      <c r="H9" s="5">
        <v>116.7</v>
      </c>
      <c r="I9" s="5">
        <f t="shared" si="0"/>
        <v>93.36</v>
      </c>
      <c r="J9" s="5">
        <v>116.7</v>
      </c>
      <c r="K9" s="5">
        <f t="shared" si="1"/>
        <v>93.36</v>
      </c>
      <c r="L9" s="6" t="s">
        <v>33</v>
      </c>
    </row>
    <row r="10" spans="1:12" ht="108" x14ac:dyDescent="0.3">
      <c r="A10" s="17"/>
      <c r="B10" s="20"/>
      <c r="C10" s="33" t="s">
        <v>22</v>
      </c>
      <c r="D10" s="5">
        <v>20700</v>
      </c>
      <c r="E10" s="1">
        <v>11200</v>
      </c>
      <c r="F10" s="5">
        <v>14422.1</v>
      </c>
      <c r="G10" s="5">
        <v>8922.1</v>
      </c>
      <c r="H10" s="5">
        <v>5696.1</v>
      </c>
      <c r="I10" s="5">
        <f t="shared" si="0"/>
        <v>63.842593111487211</v>
      </c>
      <c r="J10" s="5">
        <v>5693.6</v>
      </c>
      <c r="K10" s="5">
        <f t="shared" si="1"/>
        <v>63.814572802367152</v>
      </c>
      <c r="L10" s="6" t="s">
        <v>78</v>
      </c>
    </row>
    <row r="11" spans="1:12" ht="108" x14ac:dyDescent="0.3">
      <c r="A11" s="18"/>
      <c r="B11" s="21"/>
      <c r="C11" s="33" t="s">
        <v>48</v>
      </c>
      <c r="D11" s="5">
        <v>4300</v>
      </c>
      <c r="E11" s="1">
        <v>1500</v>
      </c>
      <c r="F11" s="5">
        <v>1700</v>
      </c>
      <c r="G11" s="5">
        <v>1416</v>
      </c>
      <c r="H11" s="5">
        <v>1267.5</v>
      </c>
      <c r="I11" s="5">
        <f t="shared" si="0"/>
        <v>89.512711864406782</v>
      </c>
      <c r="J11" s="5">
        <v>1252.7</v>
      </c>
      <c r="K11" s="5">
        <f t="shared" si="1"/>
        <v>88.467514124293785</v>
      </c>
      <c r="L11" s="6" t="s">
        <v>78</v>
      </c>
    </row>
    <row r="12" spans="1:12" ht="90" x14ac:dyDescent="0.3">
      <c r="A12" s="16">
        <v>2</v>
      </c>
      <c r="B12" s="19" t="s">
        <v>21</v>
      </c>
      <c r="C12" s="33" t="s">
        <v>51</v>
      </c>
      <c r="D12" s="5">
        <v>1500</v>
      </c>
      <c r="E12" s="1">
        <v>700</v>
      </c>
      <c r="F12" s="5">
        <v>1200</v>
      </c>
      <c r="G12" s="5">
        <v>1146.7</v>
      </c>
      <c r="H12" s="5">
        <v>694.5</v>
      </c>
      <c r="I12" s="5">
        <f t="shared" si="0"/>
        <v>60.565099851748492</v>
      </c>
      <c r="J12" s="5">
        <v>608.6</v>
      </c>
      <c r="K12" s="5">
        <f t="shared" si="1"/>
        <v>53.074038545391119</v>
      </c>
      <c r="L12" s="6" t="s">
        <v>73</v>
      </c>
    </row>
    <row r="13" spans="1:12" ht="126" x14ac:dyDescent="0.3">
      <c r="A13" s="17"/>
      <c r="B13" s="20"/>
      <c r="C13" s="33" t="s">
        <v>94</v>
      </c>
      <c r="D13" s="5">
        <v>75100</v>
      </c>
      <c r="E13" s="1">
        <v>55000</v>
      </c>
      <c r="F13" s="5">
        <v>53498.400000000001</v>
      </c>
      <c r="G13" s="5">
        <v>53498.400000000001</v>
      </c>
      <c r="H13" s="5">
        <v>44870.8</v>
      </c>
      <c r="I13" s="5">
        <f t="shared" si="0"/>
        <v>83.873162561871013</v>
      </c>
      <c r="J13" s="5">
        <v>44870.8</v>
      </c>
      <c r="K13" s="5">
        <f t="shared" si="1"/>
        <v>83.873162561871013</v>
      </c>
      <c r="L13" s="6" t="s">
        <v>33</v>
      </c>
    </row>
    <row r="14" spans="1:12" ht="54" x14ac:dyDescent="0.3">
      <c r="A14" s="18"/>
      <c r="B14" s="21"/>
      <c r="C14" s="33" t="s">
        <v>74</v>
      </c>
      <c r="D14" s="5">
        <v>9240</v>
      </c>
      <c r="E14" s="1">
        <v>0</v>
      </c>
      <c r="F14" s="5">
        <v>230</v>
      </c>
      <c r="G14" s="5">
        <v>230</v>
      </c>
      <c r="H14" s="5">
        <v>100</v>
      </c>
      <c r="I14" s="5">
        <f t="shared" si="0"/>
        <v>43.478260869565219</v>
      </c>
      <c r="J14" s="5">
        <v>100</v>
      </c>
      <c r="K14" s="5">
        <f t="shared" si="1"/>
        <v>43.478260869565219</v>
      </c>
      <c r="L14" s="6" t="s">
        <v>81</v>
      </c>
    </row>
    <row r="15" spans="1:12" ht="54" x14ac:dyDescent="0.3">
      <c r="A15" s="16">
        <v>3</v>
      </c>
      <c r="B15" s="19" t="s">
        <v>20</v>
      </c>
      <c r="C15" s="33" t="s">
        <v>55</v>
      </c>
      <c r="D15" s="5">
        <v>1750</v>
      </c>
      <c r="E15" s="1">
        <v>1300</v>
      </c>
      <c r="F15" s="5">
        <v>1300</v>
      </c>
      <c r="G15" s="5">
        <v>705</v>
      </c>
      <c r="H15" s="5">
        <v>229.9</v>
      </c>
      <c r="I15" s="5">
        <f t="shared" si="0"/>
        <v>32.609929078014183</v>
      </c>
      <c r="J15" s="5">
        <v>229.9</v>
      </c>
      <c r="K15" s="5">
        <f t="shared" si="1"/>
        <v>32.609929078014183</v>
      </c>
      <c r="L15" s="6" t="s">
        <v>63</v>
      </c>
    </row>
    <row r="16" spans="1:12" ht="54" x14ac:dyDescent="0.3">
      <c r="A16" s="17"/>
      <c r="B16" s="22"/>
      <c r="C16" s="33" t="s">
        <v>53</v>
      </c>
      <c r="D16" s="5">
        <v>50825</v>
      </c>
      <c r="E16" s="1">
        <v>9935</v>
      </c>
      <c r="F16" s="5">
        <v>8535</v>
      </c>
      <c r="G16" s="5">
        <v>4712.8999999999996</v>
      </c>
      <c r="H16" s="5">
        <v>4279.2</v>
      </c>
      <c r="I16" s="5">
        <f t="shared" si="0"/>
        <v>90.797598081860428</v>
      </c>
      <c r="J16" s="5">
        <v>4200.1000000000004</v>
      </c>
      <c r="K16" s="5">
        <f t="shared" si="1"/>
        <v>89.119225954295672</v>
      </c>
      <c r="L16" s="6" t="s">
        <v>79</v>
      </c>
    </row>
    <row r="17" spans="1:12" ht="54" x14ac:dyDescent="0.3">
      <c r="A17" s="17"/>
      <c r="B17" s="22"/>
      <c r="C17" s="33" t="s">
        <v>19</v>
      </c>
      <c r="D17" s="5">
        <v>3722</v>
      </c>
      <c r="E17" s="1">
        <v>2500</v>
      </c>
      <c r="F17" s="5">
        <v>2500</v>
      </c>
      <c r="G17" s="5">
        <v>1050</v>
      </c>
      <c r="H17" s="5">
        <v>832.2</v>
      </c>
      <c r="I17" s="5">
        <f t="shared" si="0"/>
        <v>79.257142857142853</v>
      </c>
      <c r="J17" s="5">
        <v>832.2</v>
      </c>
      <c r="K17" s="5">
        <f t="shared" si="1"/>
        <v>79.257142857142853</v>
      </c>
      <c r="L17" s="6" t="s">
        <v>64</v>
      </c>
    </row>
    <row r="18" spans="1:12" ht="54" x14ac:dyDescent="0.3">
      <c r="A18" s="18"/>
      <c r="B18" s="23"/>
      <c r="C18" s="33" t="s">
        <v>54</v>
      </c>
      <c r="D18" s="5">
        <v>1150</v>
      </c>
      <c r="E18" s="1">
        <v>550</v>
      </c>
      <c r="F18" s="5">
        <v>550</v>
      </c>
      <c r="G18" s="5">
        <v>430</v>
      </c>
      <c r="H18" s="5">
        <v>315</v>
      </c>
      <c r="I18" s="5">
        <f t="shared" si="0"/>
        <v>73.255813953488371</v>
      </c>
      <c r="J18" s="5">
        <v>315</v>
      </c>
      <c r="K18" s="5">
        <f t="shared" si="1"/>
        <v>73.255813953488371</v>
      </c>
      <c r="L18" s="6" t="s">
        <v>64</v>
      </c>
    </row>
    <row r="19" spans="1:12" ht="90" x14ac:dyDescent="0.3">
      <c r="A19" s="11">
        <v>4</v>
      </c>
      <c r="B19" s="12" t="s">
        <v>18</v>
      </c>
      <c r="C19" s="33" t="s">
        <v>95</v>
      </c>
      <c r="D19" s="5">
        <v>113700</v>
      </c>
      <c r="E19" s="1">
        <v>10182.799999999999</v>
      </c>
      <c r="F19" s="5">
        <v>15024.5</v>
      </c>
      <c r="G19" s="5">
        <v>11742.4</v>
      </c>
      <c r="H19" s="5">
        <v>11011.5</v>
      </c>
      <c r="I19" s="5">
        <f t="shared" si="0"/>
        <v>93.775548439841941</v>
      </c>
      <c r="J19" s="5">
        <v>11011.5</v>
      </c>
      <c r="K19" s="5">
        <f t="shared" si="1"/>
        <v>93.775548439841941</v>
      </c>
      <c r="L19" s="6" t="s">
        <v>33</v>
      </c>
    </row>
    <row r="20" spans="1:12" ht="75" customHeight="1" x14ac:dyDescent="0.3">
      <c r="A20" s="16">
        <v>5</v>
      </c>
      <c r="B20" s="19" t="s">
        <v>17</v>
      </c>
      <c r="C20" s="33" t="s">
        <v>16</v>
      </c>
      <c r="D20" s="5">
        <v>10580</v>
      </c>
      <c r="E20" s="1">
        <v>3400</v>
      </c>
      <c r="F20" s="5">
        <v>7960</v>
      </c>
      <c r="G20" s="5">
        <v>4356.3</v>
      </c>
      <c r="H20" s="5">
        <v>3639.2</v>
      </c>
      <c r="I20" s="5">
        <f t="shared" si="0"/>
        <v>83.53878291210431</v>
      </c>
      <c r="J20" s="5">
        <v>3567.7</v>
      </c>
      <c r="K20" s="5">
        <f t="shared" si="1"/>
        <v>81.897481807956282</v>
      </c>
      <c r="L20" s="6" t="s">
        <v>66</v>
      </c>
    </row>
    <row r="21" spans="1:12" ht="54" x14ac:dyDescent="0.3">
      <c r="A21" s="17"/>
      <c r="B21" s="20"/>
      <c r="C21" s="34" t="s">
        <v>15</v>
      </c>
      <c r="D21" s="5">
        <v>3925</v>
      </c>
      <c r="E21" s="1">
        <v>400</v>
      </c>
      <c r="F21" s="5">
        <v>400</v>
      </c>
      <c r="G21" s="5">
        <v>278.2</v>
      </c>
      <c r="H21" s="5">
        <v>220.2</v>
      </c>
      <c r="I21" s="5">
        <f t="shared" si="0"/>
        <v>79.151689432063264</v>
      </c>
      <c r="J21" s="5">
        <v>220</v>
      </c>
      <c r="K21" s="5">
        <f t="shared" si="1"/>
        <v>79.079798705966937</v>
      </c>
      <c r="L21" s="6" t="s">
        <v>90</v>
      </c>
    </row>
    <row r="22" spans="1:12" ht="54" x14ac:dyDescent="0.3">
      <c r="A22" s="17"/>
      <c r="B22" s="20"/>
      <c r="C22" s="33" t="s">
        <v>57</v>
      </c>
      <c r="D22" s="5">
        <v>7950</v>
      </c>
      <c r="E22" s="1">
        <v>5000</v>
      </c>
      <c r="F22" s="5">
        <v>7000</v>
      </c>
      <c r="G22" s="5">
        <v>2633</v>
      </c>
      <c r="H22" s="5">
        <v>202.4</v>
      </c>
      <c r="I22" s="5">
        <f t="shared" si="0"/>
        <v>7.6870489935434865</v>
      </c>
      <c r="J22" s="5">
        <v>202.4</v>
      </c>
      <c r="K22" s="5">
        <f t="shared" si="1"/>
        <v>7.6870489935434865</v>
      </c>
      <c r="L22" s="6" t="s">
        <v>89</v>
      </c>
    </row>
    <row r="23" spans="1:12" ht="54" x14ac:dyDescent="0.3">
      <c r="A23" s="17"/>
      <c r="B23" s="20"/>
      <c r="C23" s="33" t="s">
        <v>56</v>
      </c>
      <c r="D23" s="5">
        <v>25563.8</v>
      </c>
      <c r="E23" s="1">
        <v>25000</v>
      </c>
      <c r="F23" s="5">
        <v>20807</v>
      </c>
      <c r="G23" s="5">
        <v>3726.2</v>
      </c>
      <c r="H23" s="5">
        <v>614.29999999999995</v>
      </c>
      <c r="I23" s="5">
        <f t="shared" si="0"/>
        <v>16.485964253126507</v>
      </c>
      <c r="J23" s="5">
        <v>608</v>
      </c>
      <c r="K23" s="5">
        <f t="shared" si="1"/>
        <v>16.31689120283399</v>
      </c>
      <c r="L23" s="6" t="s">
        <v>91</v>
      </c>
    </row>
    <row r="24" spans="1:12" ht="72" x14ac:dyDescent="0.3">
      <c r="A24" s="18"/>
      <c r="B24" s="21"/>
      <c r="C24" s="33" t="s">
        <v>35</v>
      </c>
      <c r="D24" s="5">
        <v>7500</v>
      </c>
      <c r="E24" s="1">
        <v>2000</v>
      </c>
      <c r="F24" s="5">
        <v>2000</v>
      </c>
      <c r="G24" s="5">
        <v>1524</v>
      </c>
      <c r="H24" s="5">
        <v>945.4</v>
      </c>
      <c r="I24" s="5">
        <f t="shared" si="0"/>
        <v>62.034120734908136</v>
      </c>
      <c r="J24" s="5">
        <v>945.4</v>
      </c>
      <c r="K24" s="5">
        <f t="shared" si="1"/>
        <v>62.034120734908136</v>
      </c>
      <c r="L24" s="6" t="s">
        <v>65</v>
      </c>
    </row>
    <row r="25" spans="1:12" ht="72" x14ac:dyDescent="0.3">
      <c r="A25" s="10">
        <v>6</v>
      </c>
      <c r="B25" s="6" t="s">
        <v>14</v>
      </c>
      <c r="C25" s="34" t="s">
        <v>13</v>
      </c>
      <c r="D25" s="5">
        <v>800</v>
      </c>
      <c r="E25" s="1">
        <v>600</v>
      </c>
      <c r="F25" s="5">
        <v>600</v>
      </c>
      <c r="G25" s="5">
        <v>273</v>
      </c>
      <c r="H25" s="5">
        <v>268.2</v>
      </c>
      <c r="I25" s="5">
        <f t="shared" si="0"/>
        <v>98.241758241758234</v>
      </c>
      <c r="J25" s="5">
        <v>268.2</v>
      </c>
      <c r="K25" s="5">
        <f t="shared" si="1"/>
        <v>98.241758241758234</v>
      </c>
      <c r="L25" s="6" t="s">
        <v>33</v>
      </c>
    </row>
    <row r="26" spans="1:12" ht="56.25" customHeight="1" x14ac:dyDescent="0.3">
      <c r="A26" s="16">
        <v>7</v>
      </c>
      <c r="B26" s="19" t="s">
        <v>12</v>
      </c>
      <c r="C26" s="34" t="s">
        <v>59</v>
      </c>
      <c r="D26" s="5">
        <v>3399</v>
      </c>
      <c r="E26" s="1">
        <v>200</v>
      </c>
      <c r="F26" s="5">
        <v>200</v>
      </c>
      <c r="G26" s="5">
        <v>100</v>
      </c>
      <c r="H26" s="5">
        <v>0</v>
      </c>
      <c r="I26" s="5">
        <f t="shared" si="0"/>
        <v>0</v>
      </c>
      <c r="J26" s="5">
        <v>0</v>
      </c>
      <c r="K26" s="5">
        <f t="shared" si="1"/>
        <v>0</v>
      </c>
      <c r="L26" s="6" t="s">
        <v>92</v>
      </c>
    </row>
    <row r="27" spans="1:12" ht="108" x14ac:dyDescent="0.3">
      <c r="A27" s="17"/>
      <c r="B27" s="20"/>
      <c r="C27" s="33" t="s">
        <v>30</v>
      </c>
      <c r="D27" s="5">
        <v>6000</v>
      </c>
      <c r="E27" s="1">
        <v>1200</v>
      </c>
      <c r="F27" s="5">
        <v>1200</v>
      </c>
      <c r="G27" s="5">
        <v>400</v>
      </c>
      <c r="H27" s="5">
        <v>324.39999999999998</v>
      </c>
      <c r="I27" s="5">
        <f>IFERROR(H27/G27*100,0)</f>
        <v>81.099999999999994</v>
      </c>
      <c r="J27" s="5">
        <v>290.60000000000002</v>
      </c>
      <c r="K27" s="5">
        <f>IFERROR(J27/G27*100,0)</f>
        <v>72.650000000000006</v>
      </c>
      <c r="L27" s="6" t="s">
        <v>93</v>
      </c>
    </row>
    <row r="28" spans="1:12" ht="108" x14ac:dyDescent="0.3">
      <c r="A28" s="17"/>
      <c r="B28" s="20"/>
      <c r="C28" s="33" t="s">
        <v>58</v>
      </c>
      <c r="D28" s="5">
        <v>300</v>
      </c>
      <c r="E28" s="1">
        <v>300</v>
      </c>
      <c r="F28" s="5">
        <v>300</v>
      </c>
      <c r="G28" s="5">
        <v>200</v>
      </c>
      <c r="H28" s="5">
        <v>108.2</v>
      </c>
      <c r="I28" s="5">
        <f t="shared" ref="I28:I49" si="2">IFERROR(H28/G28*100,0)</f>
        <v>54.1</v>
      </c>
      <c r="J28" s="5">
        <v>33.9</v>
      </c>
      <c r="K28" s="5">
        <f t="shared" ref="K28:K49" si="3">IFERROR(J28/G28*100,0)</f>
        <v>16.95</v>
      </c>
      <c r="L28" s="6" t="s">
        <v>93</v>
      </c>
    </row>
    <row r="29" spans="1:12" ht="144" x14ac:dyDescent="0.3">
      <c r="A29" s="26">
        <v>8</v>
      </c>
      <c r="B29" s="19" t="s">
        <v>11</v>
      </c>
      <c r="C29" s="33" t="s">
        <v>10</v>
      </c>
      <c r="D29" s="5">
        <v>1562</v>
      </c>
      <c r="E29" s="1">
        <v>200</v>
      </c>
      <c r="F29" s="5">
        <v>200</v>
      </c>
      <c r="G29" s="5">
        <v>30</v>
      </c>
      <c r="H29" s="5">
        <v>18.7</v>
      </c>
      <c r="I29" s="5">
        <f t="shared" si="2"/>
        <v>62.333333333333329</v>
      </c>
      <c r="J29" s="5">
        <v>16.899999999999999</v>
      </c>
      <c r="K29" s="5">
        <f t="shared" si="3"/>
        <v>56.333333333333321</v>
      </c>
      <c r="L29" s="6" t="s">
        <v>83</v>
      </c>
    </row>
    <row r="30" spans="1:12" ht="90" x14ac:dyDescent="0.3">
      <c r="A30" s="26"/>
      <c r="B30" s="20"/>
      <c r="C30" s="33" t="s">
        <v>9</v>
      </c>
      <c r="D30" s="5">
        <v>28795</v>
      </c>
      <c r="E30" s="1">
        <v>3770</v>
      </c>
      <c r="F30" s="5">
        <v>3770</v>
      </c>
      <c r="G30" s="5">
        <v>2229.4</v>
      </c>
      <c r="H30" s="5">
        <v>2075.4</v>
      </c>
      <c r="I30" s="5">
        <f t="shared" si="2"/>
        <v>93.092311832780112</v>
      </c>
      <c r="J30" s="5">
        <v>2075.4</v>
      </c>
      <c r="K30" s="5">
        <f t="shared" si="3"/>
        <v>93.092311832780112</v>
      </c>
      <c r="L30" s="6" t="s">
        <v>67</v>
      </c>
    </row>
    <row r="31" spans="1:12" ht="216" x14ac:dyDescent="0.3">
      <c r="A31" s="16"/>
      <c r="B31" s="20"/>
      <c r="C31" s="33" t="s">
        <v>54</v>
      </c>
      <c r="D31" s="13">
        <v>410</v>
      </c>
      <c r="E31" s="14">
        <v>220</v>
      </c>
      <c r="F31" s="13">
        <v>220</v>
      </c>
      <c r="G31" s="13">
        <v>67</v>
      </c>
      <c r="H31" s="13">
        <v>52.1</v>
      </c>
      <c r="I31" s="13">
        <f t="shared" si="2"/>
        <v>77.761194029850742</v>
      </c>
      <c r="J31" s="13">
        <v>16.399999999999999</v>
      </c>
      <c r="K31" s="13">
        <f t="shared" si="3"/>
        <v>24.477611940298505</v>
      </c>
      <c r="L31" s="6" t="s">
        <v>84</v>
      </c>
    </row>
    <row r="32" spans="1:12" ht="108" customHeight="1" x14ac:dyDescent="0.3">
      <c r="A32" s="11">
        <v>9</v>
      </c>
      <c r="B32" s="12" t="s">
        <v>37</v>
      </c>
      <c r="C32" s="33" t="s">
        <v>68</v>
      </c>
      <c r="D32" s="5">
        <v>530102</v>
      </c>
      <c r="E32" s="1">
        <v>100000</v>
      </c>
      <c r="F32" s="5">
        <v>101000</v>
      </c>
      <c r="G32" s="5">
        <v>51000</v>
      </c>
      <c r="H32" s="5">
        <v>28988.1</v>
      </c>
      <c r="I32" s="13">
        <f t="shared" si="2"/>
        <v>56.839411764705886</v>
      </c>
      <c r="J32" s="5">
        <v>28988.1</v>
      </c>
      <c r="K32" s="13">
        <f t="shared" si="3"/>
        <v>56.839411764705886</v>
      </c>
      <c r="L32" s="6" t="s">
        <v>87</v>
      </c>
    </row>
    <row r="33" spans="1:12" ht="126" x14ac:dyDescent="0.3">
      <c r="A33" s="15">
        <v>10</v>
      </c>
      <c r="B33" s="12" t="s">
        <v>36</v>
      </c>
      <c r="C33" s="33" t="s">
        <v>94</v>
      </c>
      <c r="D33" s="5">
        <v>1501.6</v>
      </c>
      <c r="E33" s="1">
        <v>0</v>
      </c>
      <c r="F33" s="5">
        <v>1501.6</v>
      </c>
      <c r="G33" s="5">
        <v>1501.6</v>
      </c>
      <c r="H33" s="5">
        <v>1349.8</v>
      </c>
      <c r="I33" s="5">
        <f t="shared" si="2"/>
        <v>89.890783164624395</v>
      </c>
      <c r="J33" s="5">
        <v>1349.8</v>
      </c>
      <c r="K33" s="5">
        <f t="shared" si="3"/>
        <v>89.890783164624395</v>
      </c>
      <c r="L33" s="6" t="s">
        <v>76</v>
      </c>
    </row>
    <row r="34" spans="1:12" ht="90" x14ac:dyDescent="0.3">
      <c r="A34" s="26">
        <v>11</v>
      </c>
      <c r="B34" s="27" t="s">
        <v>8</v>
      </c>
      <c r="C34" s="33" t="s">
        <v>51</v>
      </c>
      <c r="D34" s="5">
        <v>2100</v>
      </c>
      <c r="E34" s="1">
        <v>350</v>
      </c>
      <c r="F34" s="5">
        <v>720</v>
      </c>
      <c r="G34" s="5">
        <v>622.5</v>
      </c>
      <c r="H34" s="5">
        <v>315.5</v>
      </c>
      <c r="I34" s="5">
        <f t="shared" si="2"/>
        <v>50.682730923694777</v>
      </c>
      <c r="J34" s="5">
        <v>315.5</v>
      </c>
      <c r="K34" s="5">
        <f t="shared" si="3"/>
        <v>50.682730923694777</v>
      </c>
      <c r="L34" s="6" t="s">
        <v>38</v>
      </c>
    </row>
    <row r="35" spans="1:12" ht="54" x14ac:dyDescent="0.3">
      <c r="A35" s="26"/>
      <c r="B35" s="27"/>
      <c r="C35" s="33" t="s">
        <v>52</v>
      </c>
      <c r="D35" s="5">
        <v>3850</v>
      </c>
      <c r="E35" s="1">
        <v>300</v>
      </c>
      <c r="F35" s="5">
        <v>300</v>
      </c>
      <c r="G35" s="5">
        <v>150</v>
      </c>
      <c r="H35" s="5">
        <v>74.599999999999994</v>
      </c>
      <c r="I35" s="5">
        <f>IFERROR(H35/G35*100,0)</f>
        <v>49.733333333333327</v>
      </c>
      <c r="J35" s="5">
        <v>74.599999999999994</v>
      </c>
      <c r="K35" s="5">
        <f>IFERROR(J35/G35*100,0)</f>
        <v>49.733333333333327</v>
      </c>
      <c r="L35" s="6" t="s">
        <v>85</v>
      </c>
    </row>
    <row r="36" spans="1:12" ht="54" x14ac:dyDescent="0.3">
      <c r="A36" s="26"/>
      <c r="B36" s="27"/>
      <c r="C36" s="33" t="s">
        <v>49</v>
      </c>
      <c r="D36" s="5">
        <v>2240</v>
      </c>
      <c r="E36" s="1">
        <v>350</v>
      </c>
      <c r="F36" s="5">
        <v>650</v>
      </c>
      <c r="G36" s="5">
        <v>552.5</v>
      </c>
      <c r="H36" s="5">
        <v>310</v>
      </c>
      <c r="I36" s="5">
        <f>IFERROR(H36/G36*100,0)</f>
        <v>56.108597285067873</v>
      </c>
      <c r="J36" s="5">
        <v>310</v>
      </c>
      <c r="K36" s="5">
        <f>IFERROR(J36/G36*100,0)</f>
        <v>56.108597285067873</v>
      </c>
      <c r="L36" s="6" t="s">
        <v>69</v>
      </c>
    </row>
    <row r="37" spans="1:12" ht="144" x14ac:dyDescent="0.3">
      <c r="A37" s="16">
        <v>12</v>
      </c>
      <c r="B37" s="19" t="s">
        <v>7</v>
      </c>
      <c r="C37" s="33" t="s">
        <v>60</v>
      </c>
      <c r="D37" s="5">
        <v>10175</v>
      </c>
      <c r="E37" s="1">
        <v>2000</v>
      </c>
      <c r="F37" s="5">
        <v>2000</v>
      </c>
      <c r="G37" s="5">
        <v>980</v>
      </c>
      <c r="H37" s="5">
        <v>600</v>
      </c>
      <c r="I37" s="5">
        <f t="shared" si="2"/>
        <v>61.224489795918366</v>
      </c>
      <c r="J37" s="5">
        <v>337.6</v>
      </c>
      <c r="K37" s="5">
        <f t="shared" si="3"/>
        <v>34.448979591836739</v>
      </c>
      <c r="L37" s="6" t="s">
        <v>82</v>
      </c>
    </row>
    <row r="38" spans="1:12" ht="108" x14ac:dyDescent="0.3">
      <c r="A38" s="17"/>
      <c r="B38" s="20"/>
      <c r="C38" s="33" t="s">
        <v>6</v>
      </c>
      <c r="D38" s="5">
        <v>19350</v>
      </c>
      <c r="E38" s="1">
        <v>2300</v>
      </c>
      <c r="F38" s="5">
        <v>2300</v>
      </c>
      <c r="G38" s="5">
        <v>1420</v>
      </c>
      <c r="H38" s="5">
        <v>1058.2</v>
      </c>
      <c r="I38" s="5">
        <f t="shared" si="2"/>
        <v>74.521126760563376</v>
      </c>
      <c r="J38" s="5">
        <v>883.2</v>
      </c>
      <c r="K38" s="5">
        <f t="shared" si="3"/>
        <v>62.197183098591559</v>
      </c>
      <c r="L38" s="6" t="s">
        <v>39</v>
      </c>
    </row>
    <row r="39" spans="1:12" ht="56.25" customHeight="1" x14ac:dyDescent="0.3">
      <c r="A39" s="16">
        <v>13</v>
      </c>
      <c r="B39" s="19" t="s">
        <v>5</v>
      </c>
      <c r="C39" s="33" t="s">
        <v>70</v>
      </c>
      <c r="D39" s="5">
        <v>13220</v>
      </c>
      <c r="E39" s="1">
        <v>2000</v>
      </c>
      <c r="F39" s="5">
        <v>2000</v>
      </c>
      <c r="G39" s="5">
        <v>1100</v>
      </c>
      <c r="H39" s="5">
        <v>1012.9</v>
      </c>
      <c r="I39" s="5">
        <f t="shared" si="2"/>
        <v>92.081818181818178</v>
      </c>
      <c r="J39" s="5">
        <v>1000.1</v>
      </c>
      <c r="K39" s="5">
        <f t="shared" si="3"/>
        <v>90.918181818181822</v>
      </c>
      <c r="L39" s="6" t="s">
        <v>33</v>
      </c>
    </row>
    <row r="40" spans="1:12" ht="54" x14ac:dyDescent="0.3">
      <c r="A40" s="17"/>
      <c r="B40" s="20"/>
      <c r="C40" s="33" t="s">
        <v>31</v>
      </c>
      <c r="D40" s="5">
        <v>7647</v>
      </c>
      <c r="E40" s="1">
        <v>3500</v>
      </c>
      <c r="F40" s="5">
        <v>4000</v>
      </c>
      <c r="G40" s="5">
        <v>2040</v>
      </c>
      <c r="H40" s="5">
        <v>560.70000000000005</v>
      </c>
      <c r="I40" s="5">
        <f t="shared" si="2"/>
        <v>27.485294117647065</v>
      </c>
      <c r="J40" s="5">
        <v>511.4</v>
      </c>
      <c r="K40" s="5">
        <f t="shared" si="3"/>
        <v>25.06862745098039</v>
      </c>
      <c r="L40" s="6" t="s">
        <v>86</v>
      </c>
    </row>
    <row r="41" spans="1:12" ht="36" x14ac:dyDescent="0.3">
      <c r="A41" s="17"/>
      <c r="B41" s="20"/>
      <c r="C41" s="33" t="s">
        <v>61</v>
      </c>
      <c r="D41" s="5">
        <v>500</v>
      </c>
      <c r="E41" s="1">
        <v>500</v>
      </c>
      <c r="F41" s="5">
        <v>500</v>
      </c>
      <c r="G41" s="5">
        <v>360</v>
      </c>
      <c r="H41" s="5">
        <v>275.5</v>
      </c>
      <c r="I41" s="5">
        <f t="shared" si="2"/>
        <v>76.527777777777771</v>
      </c>
      <c r="J41" s="5">
        <v>256.5</v>
      </c>
      <c r="K41" s="5">
        <f t="shared" si="3"/>
        <v>71.25</v>
      </c>
      <c r="L41" s="6" t="s">
        <v>86</v>
      </c>
    </row>
    <row r="42" spans="1:12" ht="54" x14ac:dyDescent="0.3">
      <c r="A42" s="18"/>
      <c r="B42" s="21"/>
      <c r="C42" s="33" t="s">
        <v>75</v>
      </c>
      <c r="D42" s="5">
        <v>11920</v>
      </c>
      <c r="E42" s="1">
        <v>0</v>
      </c>
      <c r="F42" s="5">
        <v>800</v>
      </c>
      <c r="G42" s="5">
        <v>800</v>
      </c>
      <c r="H42" s="5">
        <v>299.89999999999998</v>
      </c>
      <c r="I42" s="5">
        <f t="shared" si="2"/>
        <v>37.487499999999997</v>
      </c>
      <c r="J42" s="5">
        <v>299.89999999999998</v>
      </c>
      <c r="K42" s="5">
        <f t="shared" si="3"/>
        <v>37.487499999999997</v>
      </c>
      <c r="L42" s="6" t="s">
        <v>86</v>
      </c>
    </row>
    <row r="43" spans="1:12" ht="108" x14ac:dyDescent="0.3">
      <c r="A43" s="10">
        <v>14</v>
      </c>
      <c r="B43" s="6" t="s">
        <v>4</v>
      </c>
      <c r="C43" s="33" t="s">
        <v>29</v>
      </c>
      <c r="D43" s="5">
        <v>4600</v>
      </c>
      <c r="E43" s="1">
        <v>3431.8</v>
      </c>
      <c r="F43" s="5">
        <v>3431.8</v>
      </c>
      <c r="G43" s="5">
        <v>1747.6</v>
      </c>
      <c r="H43" s="5">
        <v>0</v>
      </c>
      <c r="I43" s="5">
        <f t="shared" si="2"/>
        <v>0</v>
      </c>
      <c r="J43" s="5">
        <v>0</v>
      </c>
      <c r="K43" s="5">
        <f t="shared" si="3"/>
        <v>0</v>
      </c>
      <c r="L43" s="6" t="s">
        <v>71</v>
      </c>
    </row>
    <row r="44" spans="1:12" ht="108" x14ac:dyDescent="0.3">
      <c r="A44" s="10">
        <v>15</v>
      </c>
      <c r="B44" s="6" t="s">
        <v>3</v>
      </c>
      <c r="C44" s="33" t="s">
        <v>62</v>
      </c>
      <c r="D44" s="5">
        <v>8210</v>
      </c>
      <c r="E44" s="1">
        <v>600</v>
      </c>
      <c r="F44" s="5">
        <v>1385</v>
      </c>
      <c r="G44" s="5">
        <v>1085</v>
      </c>
      <c r="H44" s="5">
        <v>582.6</v>
      </c>
      <c r="I44" s="5">
        <f t="shared" si="2"/>
        <v>53.695852534562214</v>
      </c>
      <c r="J44" s="5">
        <v>137.6</v>
      </c>
      <c r="K44" s="5">
        <f t="shared" si="3"/>
        <v>12.682027649769584</v>
      </c>
      <c r="L44" s="6" t="s">
        <v>80</v>
      </c>
    </row>
    <row r="45" spans="1:12" ht="72" x14ac:dyDescent="0.3">
      <c r="A45" s="16">
        <v>16</v>
      </c>
      <c r="B45" s="19" t="s">
        <v>2</v>
      </c>
      <c r="C45" s="33" t="s">
        <v>96</v>
      </c>
      <c r="D45" s="5">
        <v>636.20000000000005</v>
      </c>
      <c r="E45" s="1">
        <v>0</v>
      </c>
      <c r="F45" s="5">
        <v>636.20000000000005</v>
      </c>
      <c r="G45" s="5">
        <v>636.20000000000005</v>
      </c>
      <c r="H45" s="5">
        <v>636.20000000000005</v>
      </c>
      <c r="I45" s="5">
        <f t="shared" si="2"/>
        <v>100</v>
      </c>
      <c r="J45" s="5">
        <v>636.20000000000005</v>
      </c>
      <c r="K45" s="5">
        <f t="shared" si="3"/>
        <v>100</v>
      </c>
      <c r="L45" s="6" t="s">
        <v>33</v>
      </c>
    </row>
    <row r="46" spans="1:12" ht="54" x14ac:dyDescent="0.3">
      <c r="A46" s="17"/>
      <c r="B46" s="20"/>
      <c r="C46" s="33" t="s">
        <v>97</v>
      </c>
      <c r="D46" s="5">
        <v>500</v>
      </c>
      <c r="E46" s="1">
        <v>0</v>
      </c>
      <c r="F46" s="5">
        <v>500</v>
      </c>
      <c r="G46" s="5">
        <v>500</v>
      </c>
      <c r="H46" s="5">
        <v>500</v>
      </c>
      <c r="I46" s="5">
        <f t="shared" si="2"/>
        <v>100</v>
      </c>
      <c r="J46" s="5">
        <v>500</v>
      </c>
      <c r="K46" s="5">
        <f t="shared" si="3"/>
        <v>100</v>
      </c>
      <c r="L46" s="6" t="s">
        <v>33</v>
      </c>
    </row>
    <row r="47" spans="1:12" ht="54" x14ac:dyDescent="0.3">
      <c r="A47" s="17"/>
      <c r="B47" s="20"/>
      <c r="C47" s="33" t="s">
        <v>98</v>
      </c>
      <c r="D47" s="5">
        <v>32000</v>
      </c>
      <c r="E47" s="1">
        <v>0</v>
      </c>
      <c r="F47" s="5">
        <v>650</v>
      </c>
      <c r="G47" s="5">
        <v>200</v>
      </c>
      <c r="H47" s="5">
        <v>200</v>
      </c>
      <c r="I47" s="5">
        <f t="shared" si="2"/>
        <v>100</v>
      </c>
      <c r="J47" s="5">
        <v>200</v>
      </c>
      <c r="K47" s="5">
        <f t="shared" si="3"/>
        <v>100</v>
      </c>
      <c r="L47" s="6" t="s">
        <v>33</v>
      </c>
    </row>
    <row r="48" spans="1:12" ht="90" x14ac:dyDescent="0.3">
      <c r="A48" s="18"/>
      <c r="B48" s="21"/>
      <c r="C48" s="33" t="s">
        <v>32</v>
      </c>
      <c r="D48" s="5">
        <v>17980</v>
      </c>
      <c r="E48" s="1">
        <v>0</v>
      </c>
      <c r="F48" s="5">
        <v>17980</v>
      </c>
      <c r="G48" s="5">
        <v>17980</v>
      </c>
      <c r="H48" s="5">
        <v>17980</v>
      </c>
      <c r="I48" s="5">
        <f t="shared" si="2"/>
        <v>100</v>
      </c>
      <c r="J48" s="5">
        <v>17580</v>
      </c>
      <c r="K48" s="5">
        <f t="shared" si="3"/>
        <v>97.775305895439374</v>
      </c>
      <c r="L48" s="6" t="s">
        <v>33</v>
      </c>
    </row>
    <row r="49" spans="1:12" ht="18" x14ac:dyDescent="0.3">
      <c r="A49" s="2" t="s">
        <v>0</v>
      </c>
      <c r="B49" s="2" t="s">
        <v>1</v>
      </c>
      <c r="C49" s="33" t="s">
        <v>0</v>
      </c>
      <c r="D49" s="1">
        <f>SUM(D5:D48)</f>
        <v>1050933.6000000001</v>
      </c>
      <c r="E49" s="1">
        <f>SUM(E5:E48)</f>
        <v>251854.59999999998</v>
      </c>
      <c r="F49" s="1">
        <f>SUM(F5:F48)</f>
        <v>285806.60000000003</v>
      </c>
      <c r="G49" s="1">
        <f>SUM(G5:G48)</f>
        <v>183531</v>
      </c>
      <c r="H49" s="1">
        <f>SUM(H5:H48)</f>
        <v>133095.19999999995</v>
      </c>
      <c r="I49" s="5">
        <f t="shared" si="2"/>
        <v>72.51919294288156</v>
      </c>
      <c r="J49" s="1">
        <f>SUM(J5:J48)</f>
        <v>131226.5</v>
      </c>
      <c r="K49" s="5">
        <f t="shared" si="3"/>
        <v>71.500999831091207</v>
      </c>
      <c r="L49" s="2" t="s">
        <v>0</v>
      </c>
    </row>
    <row r="50" spans="1:12" x14ac:dyDescent="0.3">
      <c r="F50" s="9"/>
    </row>
  </sheetData>
  <autoFilter ref="A4:L49" xr:uid="{00000000-0009-0000-0000-000000000000}"/>
  <mergeCells count="33">
    <mergeCell ref="A45:A48"/>
    <mergeCell ref="B45:B48"/>
    <mergeCell ref="A26:A28"/>
    <mergeCell ref="B26:B28"/>
    <mergeCell ref="A20:A24"/>
    <mergeCell ref="B20:B24"/>
    <mergeCell ref="A39:A42"/>
    <mergeCell ref="B39:B42"/>
    <mergeCell ref="A37:A38"/>
    <mergeCell ref="B37:B38"/>
    <mergeCell ref="A29:A31"/>
    <mergeCell ref="B29:B31"/>
    <mergeCell ref="A34:A36"/>
    <mergeCell ref="B34:B36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11"/>
    <mergeCell ref="B5:B11"/>
    <mergeCell ref="A15:A18"/>
    <mergeCell ref="B15:B18"/>
    <mergeCell ref="A12:A14"/>
    <mergeCell ref="B12:B14"/>
  </mergeCells>
  <pageMargins left="0.23622047244094491" right="0.23622047244094491" top="0.78740157480314965" bottom="0.39370078740157483" header="0.31496062992125984" footer="0.31496062992125984"/>
  <pageSetup paperSize="9" scale="46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01.04.2024</vt:lpstr>
      <vt:lpstr>'01.04.2024'!Заголовки_для_друку</vt:lpstr>
      <vt:lpstr>'01.04.2024'!Область_друку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2024-07-30T07:32:31Z</dcterms:modified>
</cp:coreProperties>
</file>