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01.04.2024" sheetId="4" r:id="rId1"/>
  </sheets>
  <definedNames>
    <definedName name="_xlnm._FilterDatabase" localSheetId="0" hidden="1">'01.04.2024'!$A$4:$L$59</definedName>
    <definedName name="_xlnm.Print_Titles" localSheetId="0">'01.04.2024'!$3:$4</definedName>
    <definedName name="_xlnm.Print_Area" localSheetId="0">'01.04.2024'!$A$1:$L$59</definedName>
  </definedNames>
  <calcPr calcId="125725"/>
</workbook>
</file>

<file path=xl/calcChain.xml><?xml version="1.0" encoding="utf-8"?>
<calcChain xmlns="http://schemas.openxmlformats.org/spreadsheetml/2006/main">
  <c r="K35" i="4"/>
  <c r="I35"/>
  <c r="K56"/>
  <c r="I56"/>
  <c r="J59"/>
  <c r="K58"/>
  <c r="H59"/>
  <c r="I58"/>
  <c r="G59"/>
  <c r="F59"/>
  <c r="E59"/>
  <c r="D59"/>
  <c r="K20"/>
  <c r="I20"/>
  <c r="K19"/>
  <c r="I19"/>
  <c r="K18"/>
  <c r="I18"/>
  <c r="K43"/>
  <c r="I43"/>
  <c r="I17" l="1"/>
  <c r="K45"/>
  <c r="I45"/>
  <c r="K38"/>
  <c r="I38"/>
  <c r="K53"/>
  <c r="I53"/>
  <c r="K54" l="1"/>
  <c r="I54"/>
  <c r="K52"/>
  <c r="K55"/>
  <c r="I55"/>
  <c r="I52"/>
  <c r="K49" l="1"/>
  <c r="I49"/>
  <c r="K14" l="1"/>
  <c r="I14"/>
  <c r="I50" l="1"/>
  <c r="K36"/>
  <c r="I36"/>
  <c r="K27"/>
  <c r="I27"/>
  <c r="I28"/>
  <c r="I5"/>
  <c r="I6"/>
  <c r="I7"/>
  <c r="I8"/>
  <c r="I9"/>
  <c r="I10"/>
  <c r="I11"/>
  <c r="I12"/>
  <c r="I13"/>
  <c r="I15"/>
  <c r="I16"/>
  <c r="I21"/>
  <c r="I22"/>
  <c r="I23"/>
  <c r="I24"/>
  <c r="I25"/>
  <c r="I26"/>
  <c r="I29"/>
  <c r="I31"/>
  <c r="I32"/>
  <c r="I33"/>
  <c r="I34"/>
  <c r="I37"/>
  <c r="I39"/>
  <c r="I40"/>
  <c r="I41"/>
  <c r="I42"/>
  <c r="I44"/>
  <c r="I46"/>
  <c r="I47"/>
  <c r="I48"/>
  <c r="I51"/>
  <c r="I57"/>
  <c r="K5"/>
  <c r="K6"/>
  <c r="K7"/>
  <c r="K8"/>
  <c r="K9"/>
  <c r="K10"/>
  <c r="K11"/>
  <c r="K12"/>
  <c r="K13"/>
  <c r="K15"/>
  <c r="K16"/>
  <c r="K17"/>
  <c r="K21"/>
  <c r="K22"/>
  <c r="K23"/>
  <c r="K24"/>
  <c r="K25"/>
  <c r="K26"/>
  <c r="K28"/>
  <c r="K29"/>
  <c r="K31"/>
  <c r="K32"/>
  <c r="K33"/>
  <c r="K34"/>
  <c r="K37"/>
  <c r="K39"/>
  <c r="K40"/>
  <c r="K41"/>
  <c r="K42"/>
  <c r="K44"/>
  <c r="K46"/>
  <c r="K47"/>
  <c r="K48"/>
  <c r="K50"/>
  <c r="K51"/>
  <c r="K57"/>
  <c r="K30" l="1"/>
  <c r="I30"/>
  <c r="K59" l="1"/>
  <c r="I59"/>
</calcChain>
</file>

<file path=xl/sharedStrings.xml><?xml version="1.0" encoding="utf-8"?>
<sst xmlns="http://schemas.openxmlformats.org/spreadsheetml/2006/main" count="141" uniqueCount="93">
  <si>
    <t>х</t>
  </si>
  <si>
    <t>Разом</t>
  </si>
  <si>
    <t xml:space="preserve">Департамент фінансів облдержадміністрації </t>
  </si>
  <si>
    <t>Управління цивільного
 захисту населення 
облдержадміністрації</t>
  </si>
  <si>
    <t>Управління екології та природних ресурсів облдержадміністрації</t>
  </si>
  <si>
    <t>Департамент регіонального розвитку облдержадміністрації</t>
  </si>
  <si>
    <t xml:space="preserve"> Комплексна програма «Власний дім» 
на 2021-2025 роки</t>
  </si>
  <si>
    <t>Управління агропромислового розвитку облдержадміністрації</t>
  </si>
  <si>
    <t>Департамент комунікацій облдержадміністрації</t>
  </si>
  <si>
    <t>Комплексна програма розвитку фізичної культури і спорту Чернівецької області на 2022-2026 роки</t>
  </si>
  <si>
    <t>Регіональна програма молодіжної політики у Чернівецькій області на 2021-2025 роки</t>
  </si>
  <si>
    <t>Управління молоді та спорту облдержадміністрації</t>
  </si>
  <si>
    <t>Управління культури облдержадміністрації</t>
  </si>
  <si>
    <t>Служба у справах дітей облдержадміністрації</t>
  </si>
  <si>
    <t>Обласна комплексна програма соціальної підтримки окремих категорій громадян "Турбота" на 2022-2024 роки</t>
  </si>
  <si>
    <t>Департамент соціального захисту населення облдержадміністрації</t>
  </si>
  <si>
    <t>Департамент охорони здоров’я облдержадміністрації</t>
  </si>
  <si>
    <t>Департамент освіти і науки облдержадміністрації</t>
  </si>
  <si>
    <t>Обласна державна адміністрація</t>
  </si>
  <si>
    <t>Регіональна програма розвитку комунального підприємства «Дирекція з обслуговування майна спільної власності територіальних громад»   
на 2022-2024 роки</t>
  </si>
  <si>
    <t>Регіональна програма фінансової підтримки обласного комунального підприємства "Центр комунального майна" на 2020-2024 роки</t>
  </si>
  <si>
    <t>Обласна рада</t>
  </si>
  <si>
    <t>Причини невикористання</t>
  </si>
  <si>
    <t>Найменування програм</t>
  </si>
  <si>
    <t>№     п/п</t>
  </si>
  <si>
    <t>тис.грн.</t>
  </si>
  <si>
    <t>Комплексна програма з охорони навколишнього природного середовища "Екологія" у Чернівецькій області на 2022-2026 роки</t>
  </si>
  <si>
    <t>Регіональна програма розвитку культури на 2023-2025 роки</t>
  </si>
  <si>
    <t>Комплексна програма розвитку малого та середнього підприємництва у Чернівецькій області на 2023-2024 роки</t>
  </si>
  <si>
    <t xml:space="preserve">Програма підвищення ефективності виконання повноважень органами виконавчої влади у Чернівецькій обласній державній адміністрації (обласній військовій адміністрації) на 2023 – 2024 роки </t>
  </si>
  <si>
    <t>*</t>
  </si>
  <si>
    <t>Назва ГРК</t>
  </si>
  <si>
    <t>Регіональна програма компенсації частини процентної ставки за іпотечними кредитами окремих категорій громадян у Чернівецькій області на 2023-2025 роки</t>
  </si>
  <si>
    <t>Департамент капітального будівництва облдержадміністрації</t>
  </si>
  <si>
    <t>Департамент систем життєзабезпечення облдержадміністрації</t>
  </si>
  <si>
    <t>Передбачено програмою на 2024 рік</t>
  </si>
  <si>
    <t>Затверджено на 2024 рік</t>
  </si>
  <si>
    <t>Затверджено на 2024 рік з урахуванням змін</t>
  </si>
  <si>
    <t>Затверджено бюджетом на звітний період 2024 року</t>
  </si>
  <si>
    <t>Профінансовано за звітний період 2024 рік</t>
  </si>
  <si>
    <t>% фінансування до затвердженого плану на звітний період 2024 року</t>
  </si>
  <si>
    <t>Касові видатки за звітний період 2024 року</t>
  </si>
  <si>
    <t>% касових видатків до затвердженого плану на звітний період 2024 року</t>
  </si>
  <si>
    <t>Регіональна програма фінансової підтримки та розвитку комунального підприємства "Бальнеологічний санаторій Брусниця" Чернівецької обласної ради на 2024-2027 роки</t>
  </si>
  <si>
    <t>Регіональна програма розвитку міжнародного співробітництва Чернівецької області на 2024-2026 роки</t>
  </si>
  <si>
    <t xml:space="preserve"> Регіональна програма із забезпечення повноважень щодо управління майном спільної власності територіальних громад сіл, селищ, міст області на 2024-2026 роки</t>
  </si>
  <si>
    <t xml:space="preserve"> Регіональна програма сприяння розвитку громадянського суспільства, відзначення свят державного, регіонального, місцевого значення та здійснення представницьких, інших заходів у Чернівецькій області на 2024-2027 роки</t>
  </si>
  <si>
    <t>Регіональна програма забезпечення інформаційних потреб населення області на 2024-2027 роки</t>
  </si>
  <si>
    <t xml:space="preserve">Комплесна програма розвитку освітньої галузі Чернівецької області на 2024-2025 роки </t>
  </si>
  <si>
    <t xml:space="preserve"> Регіональна програма національно-патріотичного виховання в Чернівецькій області на 2024 рік       </t>
  </si>
  <si>
    <t>Регіональна обласна програма "Вчитель" на 2024-2025 роки</t>
  </si>
  <si>
    <t>Комплексна програма підтримки та інтеграції внутрішньо переміщених осіб, інших постраждалих від війни на 2024 рік</t>
  </si>
  <si>
    <t>Регіональна програма соціальної підтримки Захисників і Захисниць та членів їх сімей на 2024 рік</t>
  </si>
  <si>
    <t>Регіональна програма підтримки інститутів громадянського суспільсьтва етнічного спрямування (національних меншин) Чернівецької області на 2024 рік</t>
  </si>
  <si>
    <t>Регіональна програма охорони та збереження об’єктів культурної спадщини Чернівецької області на 2023-2025 роки</t>
  </si>
  <si>
    <t>Комплексна програма підтримки розвитку сільського господарства Чернівецької області на 2023-2027 роки</t>
  </si>
  <si>
    <t xml:space="preserve"> Комплексна програма розвитку туризму в Чернівецькій області на 2024-2025 роки</t>
  </si>
  <si>
    <t>Регіональна  програма розвитку цивільного захисту, забезпечення пожежної безпеки та запобігання і реагування на надзвичайні ситуації в Чернівецькій області на 2024-2027 роки</t>
  </si>
  <si>
    <t>Регіональна програма розвитку автомобільних доріг загального користування місцевого значення на 2023-2024 роки</t>
  </si>
  <si>
    <t xml:space="preserve">Регіональна програма фінансової підтримки установи "Агенція регіонального розвитку Чернівецької області" на 2024-2027 роки </t>
  </si>
  <si>
    <t>Регіональна програма профілактики правопорушень в Чернівецькій області на період 2023-2025 років</t>
  </si>
  <si>
    <t>Програма підтримки органів місцевого самоврядування Чернівецької області на 2024-2025 роки</t>
  </si>
  <si>
    <t>Економія коштів відулась через закупівлю товарів на меншу суму (відповідно до специфікації наданої постачальником)</t>
  </si>
  <si>
    <t>Регіональна програма забезпечення проведення заходів територіальної оборони, підготовки населення до участі в русі національного спротиву та підтримки діяльності військових частин (установ) Чернівецького гарнізону та інших військових частин на період 2022-2024 років</t>
  </si>
  <si>
    <t>Регіональна програма підтримки обласних комунальних закладів охорони здоров’я на 2023-2025 роки</t>
  </si>
  <si>
    <t>Комплексна програма підтримки та інтеграції внутрішньо переміщених осіб, інших постраждалих від війни на 2024 рік (в частині міжбюджетних трансфертів)</t>
  </si>
  <si>
    <t>Комплесна програма розвитку освітньої галузі Чернівецької області на 2024-2025 роки (в частині міжбюджетних трансфертів)</t>
  </si>
  <si>
    <t>Програма підтримки органів місцевого самоврядування Чернівецької області на 2024-2025 роки (в частині міжбюджетних трансфертів)</t>
  </si>
  <si>
    <t xml:space="preserve">Комплексна програма організації соціальної роботи та надання соціальних послуг в Чернівецькій області на 2022-2026 роки </t>
  </si>
  <si>
    <t>Частина заходів державного і місцевого значення, що потребували фінансування, не проводилися у зв'язку з обмеженнями, які вводилися через воєнний стан</t>
  </si>
  <si>
    <t>Регіональна програма запобігання дитячій бездоглядності та розвитку сімейних форм виховання на 2022-2024 роки</t>
  </si>
  <si>
    <t xml:space="preserve">Регіональна програма молодіжної політики у Чернівецькій області на 2021-2025 роки </t>
  </si>
  <si>
    <t>Комплексна програма організації соціальної роботи та надання соціальних послуг в Чернівецькій області на 2022-2026 роки (в частині міжбюджетних трансфертів)</t>
  </si>
  <si>
    <t>Комплексна програма розвитку земельних відносин у Чернівецькій області на 2023-2027 роки</t>
  </si>
  <si>
    <t xml:space="preserve">Невиконання заходів Програми відбулося у зв'язку із обмеженням проведення зустрічей, нарад, тощо через ведення воєнного стану в Україні 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</si>
  <si>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 та витрати на забезпечення участі в регіональних заходах державної політики з питань молоді одного учасника.</t>
  </si>
  <si>
    <t xml:space="preserve">Залишок асигнувань склався за рахунок економії коштів. Перебування у комунальних закладах виховання дітей інших областей в рамках міжрегіонального співробітництва </t>
  </si>
  <si>
    <t xml:space="preserve">Комплексна програма розвитку та функціонування української мови, як державної у Чернівецькій області на 2024-2025 роки </t>
  </si>
  <si>
    <t>Залишок асигнувань склався за рахунок економії коштів в рамках інформаційно-просвітницького проєкту для педагогічних працівників заклідів освіти "Вивчаємо історію розвитку української державності та державотворення"</t>
  </si>
  <si>
    <t xml:space="preserve">  Фінансування заходів місцевих програм з обласного бюджету на 01.01.2025 року</t>
  </si>
  <si>
    <t xml:space="preserve">Передбачені асигнування на оплату комунальних послуг та енергоносіїв не освоєні у зв'язку з вісутністю заключених договорів з Балансоутримувачем. </t>
  </si>
  <si>
    <t>Управління з питань ветеранської політики Чернівецької облдержадміністрації</t>
  </si>
  <si>
    <t>Кошти не використано через блокування рахунків у зв'язку з рішенням суду</t>
  </si>
  <si>
    <t>Виплата здійснювалась по мірі надходжень звернень громадян та проведення заходів громадськими об'єднаннями</t>
  </si>
  <si>
    <t>Невиконання заходів відбулося через відсутність поданих заявок від установ</t>
  </si>
  <si>
    <t>Невикористання коштів відбулось за рахунок економії коштів та не подання виконавцями робіт актів виконаних робіт на оплату авторського нагляду</t>
  </si>
  <si>
    <t>В кінці року територіальними громадами повернуті до обласного бюджету залишки невикористаних коштів.</t>
  </si>
  <si>
    <t>У зв'язку з обмеженнями воєнного стану ряд заходів було проведено у онлайн-форматі, що зменшило витрати на проведення заходів державної політики з питань молоді.</t>
  </si>
  <si>
    <t>Кошти невикористані у зв'язку з недостатньою кількістю поданих заявок на компенсацію за придбання товарів подвійного призначення, по програмі "Доступні кредити 5-7-9", компенсацію страхового платежу підприємствам, які здійснюють експортні операції.</t>
  </si>
  <si>
    <t>Кошти не використані у зв'язку з відсутністю заявок на придбання обладнання від виробників сільгосптоварів.</t>
  </si>
  <si>
    <t>Кошти на виконання заходів програми виділені у вересні місяці 2024 року. Невикористання коштів відбулось у зв'зку із стислими термінами  для розроблення та прийняття порядку використання коштів, проведення конкурсного відбору та відсутністю достатньої кількості місцевих виробників сертифікованої продукції подвійного використання на території області.</t>
  </si>
  <si>
    <t>В IV кварталі 2024 року були здійснені організаційно-підготовчі роботи, які не потребували фінансування. Роботи по маркуванню туристичних маршрутів та їх фінансування перенесено на 2025 рік.</t>
  </si>
  <si>
    <t>Частина заходів відбувалась за підтримки територіальних громад, на території яких проводились засідання Чернівецького Регіонального Офісу Конгресу місцевих та регіональних влад при Президентові України.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</si>
</sst>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 applyFill="1"/>
    <xf numFmtId="0" fontId="4" fillId="0" borderId="0" xfId="1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0" xfId="1" applyFont="1" applyFill="1" applyAlignment="1">
      <alignment horizontal="right"/>
    </xf>
    <xf numFmtId="0" fontId="9" fillId="0" borderId="0" xfId="0" applyFont="1" applyFill="1"/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abSelected="1" zoomScale="90" zoomScaleNormal="90" zoomScaleSheetLayoutView="58" zoomScalePage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ColWidth="8.85546875" defaultRowHeight="15"/>
  <cols>
    <col min="1" max="1" width="6.7109375" style="1" customWidth="1"/>
    <col min="2" max="2" width="20.28515625" style="1" customWidth="1"/>
    <col min="3" max="3" width="57.28515625" style="1" customWidth="1"/>
    <col min="4" max="4" width="20" style="1" customWidth="1"/>
    <col min="5" max="6" width="20.140625" style="1" customWidth="1"/>
    <col min="7" max="9" width="20.140625" style="1" hidden="1" customWidth="1"/>
    <col min="10" max="10" width="20.140625" style="1" customWidth="1"/>
    <col min="11" max="11" width="21.5703125" style="1" customWidth="1"/>
    <col min="12" max="12" width="58.85546875" style="8" customWidth="1"/>
    <col min="13" max="16384" width="8.85546875" style="1"/>
  </cols>
  <sheetData>
    <row r="1" spans="1:12" ht="57.6" customHeight="1">
      <c r="A1" s="41" t="s">
        <v>79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55.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8"/>
      <c r="L2" s="2" t="s">
        <v>25</v>
      </c>
    </row>
    <row r="3" spans="1:12" ht="34.15" customHeight="1">
      <c r="A3" s="43" t="s">
        <v>24</v>
      </c>
      <c r="B3" s="44" t="s">
        <v>31</v>
      </c>
      <c r="C3" s="45" t="s">
        <v>23</v>
      </c>
      <c r="D3" s="46" t="s">
        <v>35</v>
      </c>
      <c r="E3" s="48" t="s">
        <v>36</v>
      </c>
      <c r="F3" s="48" t="s">
        <v>37</v>
      </c>
      <c r="G3" s="48" t="s">
        <v>38</v>
      </c>
      <c r="H3" s="48" t="s">
        <v>39</v>
      </c>
      <c r="I3" s="44" t="s">
        <v>40</v>
      </c>
      <c r="J3" s="48" t="s">
        <v>41</v>
      </c>
      <c r="K3" s="44" t="s">
        <v>42</v>
      </c>
      <c r="L3" s="44" t="s">
        <v>22</v>
      </c>
    </row>
    <row r="4" spans="1:12" ht="34.15" customHeight="1">
      <c r="A4" s="43"/>
      <c r="B4" s="44"/>
      <c r="C4" s="45"/>
      <c r="D4" s="47"/>
      <c r="E4" s="48"/>
      <c r="F4" s="48"/>
      <c r="G4" s="48"/>
      <c r="H4" s="48"/>
      <c r="I4" s="44"/>
      <c r="J4" s="48"/>
      <c r="K4" s="44"/>
      <c r="L4" s="44"/>
    </row>
    <row r="5" spans="1:12" ht="56.25">
      <c r="A5" s="33">
        <v>1</v>
      </c>
      <c r="B5" s="36" t="s">
        <v>21</v>
      </c>
      <c r="C5" s="12" t="s">
        <v>20</v>
      </c>
      <c r="D5" s="3">
        <v>2700</v>
      </c>
      <c r="E5" s="4">
        <v>500</v>
      </c>
      <c r="F5" s="3">
        <v>500</v>
      </c>
      <c r="G5" s="3">
        <v>500</v>
      </c>
      <c r="H5" s="3">
        <v>500</v>
      </c>
      <c r="I5" s="3">
        <f t="shared" ref="I5:I29" si="0">IFERROR(H5/G5*100,0)</f>
        <v>100</v>
      </c>
      <c r="J5" s="3">
        <v>500</v>
      </c>
      <c r="K5" s="3">
        <f t="shared" ref="K5:K29" si="1">IFERROR(J5/G5*100,0)</f>
        <v>100</v>
      </c>
      <c r="L5" s="22" t="s">
        <v>30</v>
      </c>
    </row>
    <row r="6" spans="1:12" ht="75">
      <c r="A6" s="34"/>
      <c r="B6" s="37"/>
      <c r="C6" s="12" t="s">
        <v>45</v>
      </c>
      <c r="D6" s="3">
        <v>500</v>
      </c>
      <c r="E6" s="4">
        <v>100</v>
      </c>
      <c r="F6" s="3">
        <v>112.5</v>
      </c>
      <c r="G6" s="3">
        <v>112.5</v>
      </c>
      <c r="H6" s="3">
        <v>112.5</v>
      </c>
      <c r="I6" s="3">
        <f t="shared" si="0"/>
        <v>100</v>
      </c>
      <c r="J6" s="3">
        <v>112.5</v>
      </c>
      <c r="K6" s="3">
        <f t="shared" si="1"/>
        <v>100</v>
      </c>
      <c r="L6" s="22" t="s">
        <v>30</v>
      </c>
    </row>
    <row r="7" spans="1:12" ht="112.5">
      <c r="A7" s="34"/>
      <c r="B7" s="37"/>
      <c r="C7" s="12" t="s">
        <v>46</v>
      </c>
      <c r="D7" s="3">
        <v>1180</v>
      </c>
      <c r="E7" s="4">
        <v>385</v>
      </c>
      <c r="F7" s="3">
        <v>962.4</v>
      </c>
      <c r="G7" s="3">
        <v>962.4</v>
      </c>
      <c r="H7" s="3">
        <v>962.4</v>
      </c>
      <c r="I7" s="3">
        <f t="shared" si="0"/>
        <v>100</v>
      </c>
      <c r="J7" s="3">
        <v>962.4</v>
      </c>
      <c r="K7" s="3">
        <f t="shared" si="1"/>
        <v>100</v>
      </c>
      <c r="L7" s="22" t="s">
        <v>30</v>
      </c>
    </row>
    <row r="8" spans="1:12" ht="56.25" hidden="1">
      <c r="A8" s="34"/>
      <c r="B8" s="37"/>
      <c r="C8" s="12" t="s">
        <v>47</v>
      </c>
      <c r="D8" s="3">
        <v>0</v>
      </c>
      <c r="E8" s="4">
        <v>0</v>
      </c>
      <c r="F8" s="3">
        <v>0</v>
      </c>
      <c r="G8" s="3">
        <v>0</v>
      </c>
      <c r="H8" s="3">
        <v>0</v>
      </c>
      <c r="I8" s="3">
        <f t="shared" si="0"/>
        <v>0</v>
      </c>
      <c r="J8" s="3">
        <v>0</v>
      </c>
      <c r="K8" s="3">
        <f t="shared" si="1"/>
        <v>0</v>
      </c>
      <c r="L8" s="12"/>
    </row>
    <row r="9" spans="1:12" ht="56.25">
      <c r="A9" s="34"/>
      <c r="B9" s="37"/>
      <c r="C9" s="12" t="s">
        <v>44</v>
      </c>
      <c r="D9" s="3">
        <v>500</v>
      </c>
      <c r="E9" s="4">
        <v>280</v>
      </c>
      <c r="F9" s="3">
        <v>260</v>
      </c>
      <c r="G9" s="3">
        <v>260</v>
      </c>
      <c r="H9" s="3">
        <v>260</v>
      </c>
      <c r="I9" s="3">
        <f t="shared" si="0"/>
        <v>100</v>
      </c>
      <c r="J9" s="3">
        <v>260</v>
      </c>
      <c r="K9" s="3">
        <f t="shared" si="1"/>
        <v>100</v>
      </c>
      <c r="L9" s="22" t="s">
        <v>30</v>
      </c>
    </row>
    <row r="10" spans="1:12" ht="93.75">
      <c r="A10" s="34"/>
      <c r="B10" s="37"/>
      <c r="C10" s="12" t="s">
        <v>19</v>
      </c>
      <c r="D10" s="3">
        <v>22200</v>
      </c>
      <c r="E10" s="4">
        <v>10700</v>
      </c>
      <c r="F10" s="3">
        <v>15412.1</v>
      </c>
      <c r="G10" s="3">
        <v>15412.1</v>
      </c>
      <c r="H10" s="3">
        <v>12900</v>
      </c>
      <c r="I10" s="3">
        <f t="shared" si="0"/>
        <v>83.700469111931525</v>
      </c>
      <c r="J10" s="3">
        <v>12900</v>
      </c>
      <c r="K10" s="3">
        <f t="shared" si="1"/>
        <v>83.700469111931525</v>
      </c>
      <c r="L10" s="22" t="s">
        <v>30</v>
      </c>
    </row>
    <row r="11" spans="1:12" ht="75">
      <c r="A11" s="35"/>
      <c r="B11" s="38"/>
      <c r="C11" s="12" t="s">
        <v>43</v>
      </c>
      <c r="D11" s="3">
        <v>4300</v>
      </c>
      <c r="E11" s="4">
        <v>1500</v>
      </c>
      <c r="F11" s="3">
        <v>2334.1999999999998</v>
      </c>
      <c r="G11" s="3">
        <v>2334.1999999999998</v>
      </c>
      <c r="H11" s="3">
        <v>2334.1999999999998</v>
      </c>
      <c r="I11" s="3">
        <f t="shared" si="0"/>
        <v>100</v>
      </c>
      <c r="J11" s="3">
        <v>2334.1999999999998</v>
      </c>
      <c r="K11" s="3">
        <f t="shared" si="1"/>
        <v>100</v>
      </c>
      <c r="L11" s="22" t="s">
        <v>30</v>
      </c>
    </row>
    <row r="12" spans="1:12" ht="112.5">
      <c r="A12" s="33">
        <v>2</v>
      </c>
      <c r="B12" s="36" t="s">
        <v>18</v>
      </c>
      <c r="C12" s="12" t="s">
        <v>46</v>
      </c>
      <c r="D12" s="3">
        <v>2000</v>
      </c>
      <c r="E12" s="4">
        <v>700</v>
      </c>
      <c r="F12" s="3">
        <v>1600</v>
      </c>
      <c r="G12" s="3">
        <v>1600</v>
      </c>
      <c r="H12" s="3">
        <v>1323.8</v>
      </c>
      <c r="I12" s="3">
        <f t="shared" si="0"/>
        <v>82.737499999999997</v>
      </c>
      <c r="J12" s="3">
        <v>1323.8</v>
      </c>
      <c r="K12" s="3">
        <f t="shared" si="1"/>
        <v>82.737499999999997</v>
      </c>
      <c r="L12" s="12" t="s">
        <v>74</v>
      </c>
    </row>
    <row r="13" spans="1:12" ht="131.25">
      <c r="A13" s="34"/>
      <c r="B13" s="37"/>
      <c r="C13" s="12" t="s">
        <v>63</v>
      </c>
      <c r="D13" s="3">
        <v>80500</v>
      </c>
      <c r="E13" s="4">
        <v>55000</v>
      </c>
      <c r="F13" s="3">
        <v>65998.399999999994</v>
      </c>
      <c r="G13" s="3">
        <v>65998.399999999994</v>
      </c>
      <c r="H13" s="3">
        <v>63229.1</v>
      </c>
      <c r="I13" s="3">
        <f t="shared" si="0"/>
        <v>95.803989187616679</v>
      </c>
      <c r="J13" s="3">
        <v>63229.1</v>
      </c>
      <c r="K13" s="3">
        <f t="shared" si="1"/>
        <v>95.803989187616679</v>
      </c>
      <c r="L13" s="12" t="s">
        <v>30</v>
      </c>
    </row>
    <row r="14" spans="1:12" ht="56.25">
      <c r="A14" s="35"/>
      <c r="B14" s="38"/>
      <c r="C14" s="12" t="s">
        <v>60</v>
      </c>
      <c r="D14" s="3">
        <v>13340</v>
      </c>
      <c r="E14" s="4">
        <v>0</v>
      </c>
      <c r="F14" s="3">
        <v>3330</v>
      </c>
      <c r="G14" s="3">
        <v>3330</v>
      </c>
      <c r="H14" s="3">
        <v>2700</v>
      </c>
      <c r="I14" s="3">
        <f t="shared" si="0"/>
        <v>81.081081081081081</v>
      </c>
      <c r="J14" s="3">
        <v>2700</v>
      </c>
      <c r="K14" s="3">
        <f t="shared" si="1"/>
        <v>81.081081081081081</v>
      </c>
      <c r="L14" s="22" t="s">
        <v>84</v>
      </c>
    </row>
    <row r="15" spans="1:12" ht="37.5">
      <c r="A15" s="33">
        <v>3</v>
      </c>
      <c r="B15" s="36" t="s">
        <v>17</v>
      </c>
      <c r="C15" s="12" t="s">
        <v>50</v>
      </c>
      <c r="D15" s="3">
        <v>1750</v>
      </c>
      <c r="E15" s="4">
        <v>1300</v>
      </c>
      <c r="F15" s="3">
        <v>750</v>
      </c>
      <c r="G15" s="3">
        <v>750</v>
      </c>
      <c r="H15" s="3">
        <v>728.2</v>
      </c>
      <c r="I15" s="3">
        <f t="shared" si="0"/>
        <v>97.093333333333348</v>
      </c>
      <c r="J15" s="3">
        <v>728.2</v>
      </c>
      <c r="K15" s="3">
        <f t="shared" si="1"/>
        <v>97.093333333333348</v>
      </c>
      <c r="L15" s="22" t="s">
        <v>30</v>
      </c>
    </row>
    <row r="16" spans="1:12" ht="37.5">
      <c r="A16" s="34"/>
      <c r="B16" s="39"/>
      <c r="C16" s="24" t="s">
        <v>48</v>
      </c>
      <c r="D16" s="3">
        <v>49225</v>
      </c>
      <c r="E16" s="4">
        <v>9935</v>
      </c>
      <c r="F16" s="3">
        <v>8047.5</v>
      </c>
      <c r="G16" s="3">
        <v>8047.5</v>
      </c>
      <c r="H16" s="3">
        <v>7996.5</v>
      </c>
      <c r="I16" s="3">
        <f t="shared" si="0"/>
        <v>99.366262814538672</v>
      </c>
      <c r="J16" s="3">
        <v>7996.5</v>
      </c>
      <c r="K16" s="3">
        <f t="shared" si="1"/>
        <v>99.366262814538672</v>
      </c>
      <c r="L16" s="24" t="s">
        <v>30</v>
      </c>
    </row>
    <row r="17" spans="1:12" ht="37.5">
      <c r="A17" s="34"/>
      <c r="B17" s="39"/>
      <c r="C17" s="12" t="s">
        <v>71</v>
      </c>
      <c r="D17" s="3">
        <v>3722</v>
      </c>
      <c r="E17" s="4">
        <v>2500</v>
      </c>
      <c r="F17" s="3">
        <v>1810</v>
      </c>
      <c r="G17" s="3">
        <v>1810</v>
      </c>
      <c r="H17" s="3">
        <v>1807.1</v>
      </c>
      <c r="I17" s="3">
        <f t="shared" si="0"/>
        <v>99.839779005524861</v>
      </c>
      <c r="J17" s="3">
        <v>1807.1</v>
      </c>
      <c r="K17" s="3">
        <f t="shared" si="1"/>
        <v>99.839779005524861</v>
      </c>
      <c r="L17" s="12"/>
    </row>
    <row r="18" spans="1:12" ht="75">
      <c r="A18" s="34"/>
      <c r="B18" s="39"/>
      <c r="C18" s="22" t="s">
        <v>51</v>
      </c>
      <c r="D18" s="3">
        <v>1000</v>
      </c>
      <c r="E18" s="4">
        <v>0</v>
      </c>
      <c r="F18" s="3">
        <v>254.9</v>
      </c>
      <c r="G18" s="3">
        <v>254.9</v>
      </c>
      <c r="H18" s="3">
        <v>201.2</v>
      </c>
      <c r="I18" s="3">
        <f t="shared" si="0"/>
        <v>78.932914868575907</v>
      </c>
      <c r="J18" s="3">
        <v>201.2</v>
      </c>
      <c r="K18" s="3">
        <f t="shared" si="1"/>
        <v>78.932914868575907</v>
      </c>
      <c r="L18" s="12" t="s">
        <v>76</v>
      </c>
    </row>
    <row r="19" spans="1:12" ht="112.5">
      <c r="A19" s="34"/>
      <c r="B19" s="39"/>
      <c r="C19" s="12" t="s">
        <v>77</v>
      </c>
      <c r="D19" s="3">
        <v>450</v>
      </c>
      <c r="E19" s="4">
        <v>0</v>
      </c>
      <c r="F19" s="3">
        <v>50</v>
      </c>
      <c r="G19" s="3">
        <v>50</v>
      </c>
      <c r="H19" s="3">
        <v>43.9</v>
      </c>
      <c r="I19" s="3">
        <f t="shared" si="0"/>
        <v>87.8</v>
      </c>
      <c r="J19" s="3">
        <v>43.9</v>
      </c>
      <c r="K19" s="3">
        <f t="shared" si="1"/>
        <v>87.8</v>
      </c>
      <c r="L19" s="12" t="s">
        <v>78</v>
      </c>
    </row>
    <row r="20" spans="1:12" ht="75">
      <c r="A20" s="34"/>
      <c r="B20" s="39"/>
      <c r="C20" s="12" t="s">
        <v>26</v>
      </c>
      <c r="D20" s="3">
        <v>130</v>
      </c>
      <c r="E20" s="4">
        <v>0</v>
      </c>
      <c r="F20" s="3">
        <v>129</v>
      </c>
      <c r="G20" s="3">
        <v>129</v>
      </c>
      <c r="H20" s="3">
        <v>128.9</v>
      </c>
      <c r="I20" s="3">
        <f t="shared" si="0"/>
        <v>99.922480620155042</v>
      </c>
      <c r="J20" s="3">
        <v>128.9</v>
      </c>
      <c r="K20" s="3">
        <f t="shared" si="1"/>
        <v>99.922480620155042</v>
      </c>
      <c r="L20" s="22" t="s">
        <v>30</v>
      </c>
    </row>
    <row r="21" spans="1:12" ht="56.25">
      <c r="A21" s="35"/>
      <c r="B21" s="40"/>
      <c r="C21" s="12" t="s">
        <v>49</v>
      </c>
      <c r="D21" s="3">
        <v>1150</v>
      </c>
      <c r="E21" s="4">
        <v>550</v>
      </c>
      <c r="F21" s="3">
        <v>510</v>
      </c>
      <c r="G21" s="3">
        <v>510</v>
      </c>
      <c r="H21" s="3">
        <v>507</v>
      </c>
      <c r="I21" s="3">
        <f t="shared" si="0"/>
        <v>99.411764705882348</v>
      </c>
      <c r="J21" s="3">
        <v>507</v>
      </c>
      <c r="K21" s="3">
        <f t="shared" si="1"/>
        <v>99.411764705882348</v>
      </c>
      <c r="L21" s="12" t="s">
        <v>30</v>
      </c>
    </row>
    <row r="22" spans="1:12" ht="93.75">
      <c r="A22" s="9">
        <v>4</v>
      </c>
      <c r="B22" s="10" t="s">
        <v>16</v>
      </c>
      <c r="C22" s="12" t="s">
        <v>64</v>
      </c>
      <c r="D22" s="3">
        <v>113700</v>
      </c>
      <c r="E22" s="4">
        <v>10182.799999999999</v>
      </c>
      <c r="F22" s="3">
        <v>19209</v>
      </c>
      <c r="G22" s="3">
        <v>19209</v>
      </c>
      <c r="H22" s="3">
        <v>18977.599999999999</v>
      </c>
      <c r="I22" s="3">
        <f t="shared" si="0"/>
        <v>98.795356343380703</v>
      </c>
      <c r="J22" s="3">
        <v>18977.599999999999</v>
      </c>
      <c r="K22" s="3">
        <f t="shared" si="1"/>
        <v>98.795356343380703</v>
      </c>
      <c r="L22" s="12" t="s">
        <v>30</v>
      </c>
    </row>
    <row r="23" spans="1:12" ht="75" customHeight="1">
      <c r="A23" s="33">
        <v>5</v>
      </c>
      <c r="B23" s="36" t="s">
        <v>15</v>
      </c>
      <c r="C23" s="22" t="s">
        <v>14</v>
      </c>
      <c r="D23" s="3">
        <v>10580</v>
      </c>
      <c r="E23" s="4">
        <v>3400</v>
      </c>
      <c r="F23" s="3">
        <v>7960</v>
      </c>
      <c r="G23" s="3">
        <v>7960</v>
      </c>
      <c r="H23" s="3">
        <v>7835.6</v>
      </c>
      <c r="I23" s="3">
        <f t="shared" si="0"/>
        <v>98.437185929648237</v>
      </c>
      <c r="J23" s="3">
        <v>7835.6</v>
      </c>
      <c r="K23" s="3">
        <f t="shared" si="1"/>
        <v>98.437185929648237</v>
      </c>
      <c r="L23" s="22" t="s">
        <v>30</v>
      </c>
    </row>
    <row r="24" spans="1:12" ht="56.25">
      <c r="A24" s="34"/>
      <c r="B24" s="37"/>
      <c r="C24" s="5" t="s">
        <v>68</v>
      </c>
      <c r="D24" s="3">
        <v>3925</v>
      </c>
      <c r="E24" s="4">
        <v>400</v>
      </c>
      <c r="F24" s="3">
        <v>900</v>
      </c>
      <c r="G24" s="3">
        <v>900</v>
      </c>
      <c r="H24" s="3">
        <v>880.6</v>
      </c>
      <c r="I24" s="3">
        <f t="shared" si="0"/>
        <v>97.844444444444449</v>
      </c>
      <c r="J24" s="3">
        <v>880.6</v>
      </c>
      <c r="K24" s="3">
        <f t="shared" si="1"/>
        <v>97.844444444444449</v>
      </c>
      <c r="L24" s="22" t="s">
        <v>30</v>
      </c>
    </row>
    <row r="25" spans="1:12" ht="56.25">
      <c r="A25" s="34"/>
      <c r="B25" s="37"/>
      <c r="C25" s="22" t="s">
        <v>52</v>
      </c>
      <c r="D25" s="3">
        <v>11950</v>
      </c>
      <c r="E25" s="4">
        <v>5000</v>
      </c>
      <c r="F25" s="3">
        <v>8987.7999999999993</v>
      </c>
      <c r="G25" s="3">
        <v>8987.7999999999993</v>
      </c>
      <c r="H25" s="3">
        <v>7863.7</v>
      </c>
      <c r="I25" s="3">
        <f t="shared" si="0"/>
        <v>87.493046129197367</v>
      </c>
      <c r="J25" s="3">
        <v>7863.7</v>
      </c>
      <c r="K25" s="3">
        <f t="shared" si="1"/>
        <v>87.493046129197367</v>
      </c>
      <c r="L25" s="22" t="s">
        <v>83</v>
      </c>
    </row>
    <row r="26" spans="1:12" ht="56.25">
      <c r="A26" s="34"/>
      <c r="B26" s="37"/>
      <c r="C26" s="22" t="s">
        <v>51</v>
      </c>
      <c r="D26" s="3">
        <v>23328.2</v>
      </c>
      <c r="E26" s="4">
        <v>25000</v>
      </c>
      <c r="F26" s="3">
        <v>11972.6</v>
      </c>
      <c r="G26" s="3">
        <v>11972.6</v>
      </c>
      <c r="H26" s="3">
        <v>5510.5</v>
      </c>
      <c r="I26" s="3">
        <f t="shared" si="0"/>
        <v>46.025925864056262</v>
      </c>
      <c r="J26" s="3">
        <v>5510.5</v>
      </c>
      <c r="K26" s="3">
        <f t="shared" si="1"/>
        <v>46.025925864056262</v>
      </c>
      <c r="L26" s="22" t="s">
        <v>30</v>
      </c>
    </row>
    <row r="27" spans="1:12" ht="75">
      <c r="A27" s="35"/>
      <c r="B27" s="38"/>
      <c r="C27" s="22" t="s">
        <v>32</v>
      </c>
      <c r="D27" s="3">
        <v>7500</v>
      </c>
      <c r="E27" s="4">
        <v>2000</v>
      </c>
      <c r="F27" s="3">
        <v>3000</v>
      </c>
      <c r="G27" s="3">
        <v>3000</v>
      </c>
      <c r="H27" s="3">
        <v>2942.6</v>
      </c>
      <c r="I27" s="3">
        <f t="shared" si="0"/>
        <v>98.086666666666673</v>
      </c>
      <c r="J27" s="3">
        <v>2942.6</v>
      </c>
      <c r="K27" s="3">
        <f t="shared" si="1"/>
        <v>98.086666666666673</v>
      </c>
      <c r="L27" s="22" t="s">
        <v>30</v>
      </c>
    </row>
    <row r="28" spans="1:12" ht="75">
      <c r="A28" s="11">
        <v>6</v>
      </c>
      <c r="B28" s="12" t="s">
        <v>13</v>
      </c>
      <c r="C28" s="5" t="s">
        <v>70</v>
      </c>
      <c r="D28" s="3">
        <v>800</v>
      </c>
      <c r="E28" s="4">
        <v>600</v>
      </c>
      <c r="F28" s="3">
        <v>653</v>
      </c>
      <c r="G28" s="3">
        <v>653</v>
      </c>
      <c r="H28" s="3">
        <v>652.79999999999995</v>
      </c>
      <c r="I28" s="3">
        <f t="shared" si="0"/>
        <v>99.969372128637062</v>
      </c>
      <c r="J28" s="3">
        <v>652.79999999999995</v>
      </c>
      <c r="K28" s="3">
        <f t="shared" si="1"/>
        <v>99.969372128637062</v>
      </c>
      <c r="L28" s="24" t="s">
        <v>30</v>
      </c>
    </row>
    <row r="29" spans="1:12" ht="56.25">
      <c r="A29" s="33">
        <v>7</v>
      </c>
      <c r="B29" s="36" t="s">
        <v>12</v>
      </c>
      <c r="C29" s="5" t="s">
        <v>54</v>
      </c>
      <c r="D29" s="3">
        <v>3399</v>
      </c>
      <c r="E29" s="4">
        <v>200</v>
      </c>
      <c r="F29" s="3">
        <v>200</v>
      </c>
      <c r="G29" s="3">
        <v>200</v>
      </c>
      <c r="H29" s="3">
        <v>175.2</v>
      </c>
      <c r="I29" s="3">
        <f t="shared" si="0"/>
        <v>87.6</v>
      </c>
      <c r="J29" s="3">
        <v>175.2</v>
      </c>
      <c r="K29" s="3">
        <f t="shared" si="1"/>
        <v>87.6</v>
      </c>
      <c r="L29" s="22" t="s">
        <v>30</v>
      </c>
    </row>
    <row r="30" spans="1:12" ht="37.5">
      <c r="A30" s="34"/>
      <c r="B30" s="37"/>
      <c r="C30" s="22" t="s">
        <v>27</v>
      </c>
      <c r="D30" s="3">
        <v>6000</v>
      </c>
      <c r="E30" s="4">
        <v>1200</v>
      </c>
      <c r="F30" s="3">
        <v>1660</v>
      </c>
      <c r="G30" s="3">
        <v>1660</v>
      </c>
      <c r="H30" s="3">
        <v>1620.4</v>
      </c>
      <c r="I30" s="3">
        <f>IFERROR(H30/G30*100,0)</f>
        <v>97.614457831325311</v>
      </c>
      <c r="J30" s="3">
        <v>1620.4</v>
      </c>
      <c r="K30" s="3">
        <f>IFERROR(J30/G30*100,0)</f>
        <v>97.614457831325311</v>
      </c>
      <c r="L30" s="22" t="s">
        <v>30</v>
      </c>
    </row>
    <row r="31" spans="1:12" ht="75">
      <c r="A31" s="34"/>
      <c r="B31" s="37"/>
      <c r="C31" s="22" t="s">
        <v>53</v>
      </c>
      <c r="D31" s="3">
        <v>300</v>
      </c>
      <c r="E31" s="4">
        <v>300</v>
      </c>
      <c r="F31" s="3">
        <v>300</v>
      </c>
      <c r="G31" s="3">
        <v>300</v>
      </c>
      <c r="H31" s="3">
        <v>280</v>
      </c>
      <c r="I31" s="3">
        <f t="shared" ref="I31:I59" si="2">IFERROR(H31/G31*100,0)</f>
        <v>93.333333333333329</v>
      </c>
      <c r="J31" s="3">
        <v>280</v>
      </c>
      <c r="K31" s="3">
        <f t="shared" ref="K31:K59" si="3">IFERROR(J31/G31*100,0)</f>
        <v>93.333333333333329</v>
      </c>
      <c r="L31" s="22" t="s">
        <v>30</v>
      </c>
    </row>
    <row r="32" spans="1:12" ht="75">
      <c r="A32" s="44">
        <v>8</v>
      </c>
      <c r="B32" s="45" t="s">
        <v>11</v>
      </c>
      <c r="C32" s="22" t="s">
        <v>10</v>
      </c>
      <c r="D32" s="3">
        <v>1562</v>
      </c>
      <c r="E32" s="4">
        <v>200</v>
      </c>
      <c r="F32" s="3">
        <v>200</v>
      </c>
      <c r="G32" s="3">
        <v>200</v>
      </c>
      <c r="H32" s="3">
        <v>170.6</v>
      </c>
      <c r="I32" s="3">
        <f t="shared" si="2"/>
        <v>85.3</v>
      </c>
      <c r="J32" s="3">
        <v>170.6</v>
      </c>
      <c r="K32" s="3">
        <f t="shared" si="3"/>
        <v>85.3</v>
      </c>
      <c r="L32" s="27" t="s">
        <v>87</v>
      </c>
    </row>
    <row r="33" spans="1:12" ht="56.25">
      <c r="A33" s="44"/>
      <c r="B33" s="45"/>
      <c r="C33" s="22" t="s">
        <v>9</v>
      </c>
      <c r="D33" s="3">
        <v>28795</v>
      </c>
      <c r="E33" s="4">
        <v>3770</v>
      </c>
      <c r="F33" s="3">
        <v>4060</v>
      </c>
      <c r="G33" s="3">
        <v>4060</v>
      </c>
      <c r="H33" s="3">
        <v>4008</v>
      </c>
      <c r="I33" s="3">
        <f t="shared" si="2"/>
        <v>98.7192118226601</v>
      </c>
      <c r="J33" s="3">
        <v>4008</v>
      </c>
      <c r="K33" s="3">
        <f t="shared" si="3"/>
        <v>98.7192118226601</v>
      </c>
      <c r="L33" s="27" t="s">
        <v>30</v>
      </c>
    </row>
    <row r="34" spans="1:12" ht="131.25">
      <c r="A34" s="44"/>
      <c r="B34" s="45"/>
      <c r="C34" s="22" t="s">
        <v>49</v>
      </c>
      <c r="D34" s="6">
        <v>410</v>
      </c>
      <c r="E34" s="7">
        <v>220</v>
      </c>
      <c r="F34" s="6">
        <v>160</v>
      </c>
      <c r="G34" s="6">
        <v>160</v>
      </c>
      <c r="H34" s="6">
        <v>144.5</v>
      </c>
      <c r="I34" s="6">
        <f t="shared" si="2"/>
        <v>90.3125</v>
      </c>
      <c r="J34" s="6">
        <v>144.5</v>
      </c>
      <c r="K34" s="6">
        <f t="shared" si="3"/>
        <v>90.3125</v>
      </c>
      <c r="L34" s="12" t="s">
        <v>75</v>
      </c>
    </row>
    <row r="35" spans="1:12" ht="75">
      <c r="A35" s="34">
        <v>9</v>
      </c>
      <c r="B35" s="37" t="s">
        <v>34</v>
      </c>
      <c r="C35" s="23" t="s">
        <v>26</v>
      </c>
      <c r="D35" s="6">
        <v>196.5</v>
      </c>
      <c r="E35" s="7">
        <v>0</v>
      </c>
      <c r="F35" s="6">
        <v>196.5</v>
      </c>
      <c r="G35" s="6">
        <v>196.5</v>
      </c>
      <c r="H35" s="6">
        <v>0</v>
      </c>
      <c r="I35" s="6">
        <f t="shared" si="2"/>
        <v>0</v>
      </c>
      <c r="J35" s="6">
        <v>0</v>
      </c>
      <c r="K35" s="6">
        <f t="shared" si="3"/>
        <v>0</v>
      </c>
      <c r="L35" s="22" t="s">
        <v>82</v>
      </c>
    </row>
    <row r="36" spans="1:12" ht="56.25">
      <c r="A36" s="35"/>
      <c r="B36" s="38"/>
      <c r="C36" s="22" t="s">
        <v>58</v>
      </c>
      <c r="D36" s="3">
        <v>530102</v>
      </c>
      <c r="E36" s="4">
        <v>100000</v>
      </c>
      <c r="F36" s="3">
        <v>104532.6</v>
      </c>
      <c r="G36" s="3">
        <v>104532.6</v>
      </c>
      <c r="H36" s="3">
        <v>102268.1</v>
      </c>
      <c r="I36" s="6">
        <f t="shared" si="2"/>
        <v>97.833690159816172</v>
      </c>
      <c r="J36" s="3">
        <v>102268.1</v>
      </c>
      <c r="K36" s="6">
        <f t="shared" si="3"/>
        <v>97.833690159816172</v>
      </c>
      <c r="L36" s="22" t="s">
        <v>30</v>
      </c>
    </row>
    <row r="37" spans="1:12" ht="131.25">
      <c r="A37" s="44">
        <v>10</v>
      </c>
      <c r="B37" s="36" t="s">
        <v>33</v>
      </c>
      <c r="C37" s="12" t="s">
        <v>63</v>
      </c>
      <c r="D37" s="3">
        <v>1501.6</v>
      </c>
      <c r="E37" s="4">
        <v>0</v>
      </c>
      <c r="F37" s="3">
        <v>1501.6</v>
      </c>
      <c r="G37" s="3">
        <v>1501.6</v>
      </c>
      <c r="H37" s="3">
        <v>1349.8</v>
      </c>
      <c r="I37" s="3">
        <f t="shared" si="2"/>
        <v>89.890783164624395</v>
      </c>
      <c r="J37" s="3">
        <v>1349.8</v>
      </c>
      <c r="K37" s="3">
        <f t="shared" si="3"/>
        <v>89.890783164624395</v>
      </c>
      <c r="L37" s="12" t="s">
        <v>62</v>
      </c>
    </row>
    <row r="38" spans="1:12" ht="75">
      <c r="A38" s="44"/>
      <c r="B38" s="38"/>
      <c r="C38" s="12" t="s">
        <v>48</v>
      </c>
      <c r="D38" s="3">
        <v>7479</v>
      </c>
      <c r="E38" s="4">
        <v>0</v>
      </c>
      <c r="F38" s="3">
        <v>6919.8</v>
      </c>
      <c r="G38" s="3">
        <v>6919.8</v>
      </c>
      <c r="H38" s="3">
        <v>5296</v>
      </c>
      <c r="I38" s="3">
        <f t="shared" si="2"/>
        <v>76.534003872944297</v>
      </c>
      <c r="J38" s="3">
        <v>5296</v>
      </c>
      <c r="K38" s="3">
        <f t="shared" si="3"/>
        <v>76.534003872944297</v>
      </c>
      <c r="L38" s="24" t="s">
        <v>85</v>
      </c>
    </row>
    <row r="39" spans="1:12" ht="112.5">
      <c r="A39" s="44">
        <v>11</v>
      </c>
      <c r="B39" s="45" t="s">
        <v>8</v>
      </c>
      <c r="C39" s="22" t="s">
        <v>46</v>
      </c>
      <c r="D39" s="3">
        <v>2470</v>
      </c>
      <c r="E39" s="4">
        <v>350</v>
      </c>
      <c r="F39" s="3">
        <v>720</v>
      </c>
      <c r="G39" s="3">
        <v>720</v>
      </c>
      <c r="H39" s="3">
        <v>435.5</v>
      </c>
      <c r="I39" s="3">
        <f t="shared" si="2"/>
        <v>60.486111111111107</v>
      </c>
      <c r="J39" s="3">
        <v>435.5</v>
      </c>
      <c r="K39" s="3">
        <f t="shared" si="3"/>
        <v>60.486111111111107</v>
      </c>
      <c r="L39" s="22" t="s">
        <v>69</v>
      </c>
    </row>
    <row r="40" spans="1:12" ht="75">
      <c r="A40" s="44"/>
      <c r="B40" s="45"/>
      <c r="C40" s="22" t="s">
        <v>47</v>
      </c>
      <c r="D40" s="3">
        <v>3850</v>
      </c>
      <c r="E40" s="4">
        <v>300</v>
      </c>
      <c r="F40" s="3">
        <v>360</v>
      </c>
      <c r="G40" s="3">
        <v>360</v>
      </c>
      <c r="H40" s="3">
        <v>219.5</v>
      </c>
      <c r="I40" s="3">
        <f>IFERROR(H40/G40*100,0)</f>
        <v>60.972222222222229</v>
      </c>
      <c r="J40" s="3">
        <v>219.5</v>
      </c>
      <c r="K40" s="3">
        <f>IFERROR(J40/G40*100,0)</f>
        <v>60.972222222222229</v>
      </c>
      <c r="L40" s="22" t="s">
        <v>69</v>
      </c>
    </row>
    <row r="41" spans="1:12" ht="56.25">
      <c r="A41" s="44"/>
      <c r="B41" s="45"/>
      <c r="C41" s="22" t="s">
        <v>44</v>
      </c>
      <c r="D41" s="3">
        <v>2490</v>
      </c>
      <c r="E41" s="4">
        <v>350</v>
      </c>
      <c r="F41" s="3">
        <v>650</v>
      </c>
      <c r="G41" s="3">
        <v>650</v>
      </c>
      <c r="H41" s="3">
        <v>649</v>
      </c>
      <c r="I41" s="3">
        <f>IFERROR(H41/G41*100,0)</f>
        <v>99.846153846153854</v>
      </c>
      <c r="J41" s="3">
        <v>649</v>
      </c>
      <c r="K41" s="3">
        <f>IFERROR(J41/G41*100,0)</f>
        <v>99.846153846153854</v>
      </c>
      <c r="L41" s="22" t="s">
        <v>30</v>
      </c>
    </row>
    <row r="42" spans="1:12" ht="56.25">
      <c r="A42" s="44">
        <v>12</v>
      </c>
      <c r="B42" s="45" t="s">
        <v>7</v>
      </c>
      <c r="C42" s="12" t="s">
        <v>55</v>
      </c>
      <c r="D42" s="3">
        <v>10175</v>
      </c>
      <c r="E42" s="4">
        <v>2000</v>
      </c>
      <c r="F42" s="3">
        <v>1000</v>
      </c>
      <c r="G42" s="3">
        <v>1000</v>
      </c>
      <c r="H42" s="3">
        <v>362</v>
      </c>
      <c r="I42" s="3">
        <f t="shared" si="2"/>
        <v>36.199999999999996</v>
      </c>
      <c r="J42" s="3">
        <v>362</v>
      </c>
      <c r="K42" s="3">
        <f t="shared" si="3"/>
        <v>36.199999999999996</v>
      </c>
      <c r="L42" s="28" t="s">
        <v>89</v>
      </c>
    </row>
    <row r="43" spans="1:12" ht="56.25">
      <c r="A43" s="44"/>
      <c r="B43" s="45"/>
      <c r="C43" s="12" t="s">
        <v>73</v>
      </c>
      <c r="D43" s="3">
        <v>12041.2</v>
      </c>
      <c r="E43" s="4">
        <v>0</v>
      </c>
      <c r="F43" s="3">
        <v>959.5</v>
      </c>
      <c r="G43" s="3">
        <v>959.5</v>
      </c>
      <c r="H43" s="3">
        <v>939.2</v>
      </c>
      <c r="I43" s="3">
        <f t="shared" si="2"/>
        <v>97.884314747264199</v>
      </c>
      <c r="J43" s="3">
        <v>939.2</v>
      </c>
      <c r="K43" s="3">
        <f t="shared" si="3"/>
        <v>97.884314747264199</v>
      </c>
      <c r="L43" s="12" t="s">
        <v>30</v>
      </c>
    </row>
    <row r="44" spans="1:12" ht="37.5">
      <c r="A44" s="44"/>
      <c r="B44" s="45"/>
      <c r="C44" s="12" t="s">
        <v>6</v>
      </c>
      <c r="D44" s="3">
        <v>19350</v>
      </c>
      <c r="E44" s="4">
        <v>2300</v>
      </c>
      <c r="F44" s="3">
        <v>2300</v>
      </c>
      <c r="G44" s="3">
        <v>2300</v>
      </c>
      <c r="H44" s="3">
        <v>2203.4</v>
      </c>
      <c r="I44" s="3">
        <f t="shared" si="2"/>
        <v>95.800000000000011</v>
      </c>
      <c r="J44" s="3">
        <v>2203.4</v>
      </c>
      <c r="K44" s="3">
        <f t="shared" si="3"/>
        <v>95.800000000000011</v>
      </c>
      <c r="L44" s="12" t="s">
        <v>30</v>
      </c>
    </row>
    <row r="45" spans="1:12" ht="150">
      <c r="A45" s="44">
        <v>13</v>
      </c>
      <c r="B45" s="45" t="s">
        <v>5</v>
      </c>
      <c r="C45" s="12" t="s">
        <v>63</v>
      </c>
      <c r="D45" s="3">
        <v>1500</v>
      </c>
      <c r="E45" s="4">
        <v>0</v>
      </c>
      <c r="F45" s="3">
        <v>1500</v>
      </c>
      <c r="G45" s="3">
        <v>1500</v>
      </c>
      <c r="H45" s="3">
        <v>0</v>
      </c>
      <c r="I45" s="3">
        <f t="shared" si="2"/>
        <v>0</v>
      </c>
      <c r="J45" s="3">
        <v>0</v>
      </c>
      <c r="K45" s="3">
        <f t="shared" si="3"/>
        <v>0</v>
      </c>
      <c r="L45" s="29" t="s">
        <v>90</v>
      </c>
    </row>
    <row r="46" spans="1:12" ht="56.25" customHeight="1">
      <c r="A46" s="44"/>
      <c r="B46" s="45"/>
      <c r="C46" s="12" t="s">
        <v>59</v>
      </c>
      <c r="D46" s="3">
        <v>13220</v>
      </c>
      <c r="E46" s="4">
        <v>2000</v>
      </c>
      <c r="F46" s="3">
        <v>2000</v>
      </c>
      <c r="G46" s="3">
        <v>2000</v>
      </c>
      <c r="H46" s="3">
        <v>2000</v>
      </c>
      <c r="I46" s="3">
        <f t="shared" si="2"/>
        <v>100</v>
      </c>
      <c r="J46" s="3">
        <v>2000</v>
      </c>
      <c r="K46" s="3">
        <f t="shared" si="3"/>
        <v>100</v>
      </c>
      <c r="L46" s="12" t="s">
        <v>30</v>
      </c>
    </row>
    <row r="47" spans="1:12" ht="131.25">
      <c r="A47" s="44"/>
      <c r="B47" s="45"/>
      <c r="C47" s="12" t="s">
        <v>28</v>
      </c>
      <c r="D47" s="3">
        <v>7647</v>
      </c>
      <c r="E47" s="4">
        <v>3500</v>
      </c>
      <c r="F47" s="3">
        <v>4000</v>
      </c>
      <c r="G47" s="3">
        <v>4000</v>
      </c>
      <c r="H47" s="3">
        <v>1302.3</v>
      </c>
      <c r="I47" s="3">
        <f t="shared" si="2"/>
        <v>32.557499999999997</v>
      </c>
      <c r="J47" s="3">
        <v>1302.3</v>
      </c>
      <c r="K47" s="3">
        <f t="shared" si="3"/>
        <v>32.557499999999997</v>
      </c>
      <c r="L47" s="27" t="s">
        <v>88</v>
      </c>
    </row>
    <row r="48" spans="1:12" ht="93.75">
      <c r="A48" s="44"/>
      <c r="B48" s="45"/>
      <c r="C48" s="12" t="s">
        <v>56</v>
      </c>
      <c r="D48" s="3">
        <v>500</v>
      </c>
      <c r="E48" s="4">
        <v>500</v>
      </c>
      <c r="F48" s="3">
        <v>500</v>
      </c>
      <c r="G48" s="3">
        <v>500</v>
      </c>
      <c r="H48" s="3">
        <v>374.7</v>
      </c>
      <c r="I48" s="3">
        <f t="shared" si="2"/>
        <v>74.94</v>
      </c>
      <c r="J48" s="3">
        <v>374.7</v>
      </c>
      <c r="K48" s="3">
        <f t="shared" si="3"/>
        <v>74.94</v>
      </c>
      <c r="L48" s="29" t="s">
        <v>91</v>
      </c>
    </row>
    <row r="49" spans="1:12" ht="93.75">
      <c r="A49" s="44"/>
      <c r="B49" s="45"/>
      <c r="C49" s="12" t="s">
        <v>61</v>
      </c>
      <c r="D49" s="3">
        <v>800</v>
      </c>
      <c r="E49" s="4">
        <v>0</v>
      </c>
      <c r="F49" s="3">
        <v>800</v>
      </c>
      <c r="G49" s="3">
        <v>800</v>
      </c>
      <c r="H49" s="3">
        <v>359.9</v>
      </c>
      <c r="I49" s="3">
        <f t="shared" si="2"/>
        <v>44.987499999999997</v>
      </c>
      <c r="J49" s="3">
        <v>359.9</v>
      </c>
      <c r="K49" s="3">
        <f t="shared" si="3"/>
        <v>44.987499999999997</v>
      </c>
      <c r="L49" s="29" t="s">
        <v>92</v>
      </c>
    </row>
    <row r="50" spans="1:12" ht="112.5">
      <c r="A50" s="11">
        <v>14</v>
      </c>
      <c r="B50" s="12" t="s">
        <v>4</v>
      </c>
      <c r="C50" s="12" t="s">
        <v>26</v>
      </c>
      <c r="D50" s="3">
        <v>4600</v>
      </c>
      <c r="E50" s="4">
        <v>3431.8</v>
      </c>
      <c r="F50" s="3">
        <v>92</v>
      </c>
      <c r="G50" s="3">
        <v>92</v>
      </c>
      <c r="H50" s="3">
        <v>92</v>
      </c>
      <c r="I50" s="3">
        <f t="shared" si="2"/>
        <v>100</v>
      </c>
      <c r="J50" s="3">
        <v>92</v>
      </c>
      <c r="K50" s="3">
        <f t="shared" si="3"/>
        <v>100</v>
      </c>
      <c r="L50" s="22" t="s">
        <v>30</v>
      </c>
    </row>
    <row r="51" spans="1:12" ht="112.5">
      <c r="A51" s="15">
        <v>15</v>
      </c>
      <c r="B51" s="16" t="s">
        <v>3</v>
      </c>
      <c r="C51" s="16" t="s">
        <v>57</v>
      </c>
      <c r="D51" s="3">
        <v>8210</v>
      </c>
      <c r="E51" s="4">
        <v>600</v>
      </c>
      <c r="F51" s="3">
        <v>1385</v>
      </c>
      <c r="G51" s="3">
        <v>1385</v>
      </c>
      <c r="H51" s="3">
        <v>1384.1</v>
      </c>
      <c r="I51" s="3">
        <f t="shared" si="2"/>
        <v>99.935018050541515</v>
      </c>
      <c r="J51" s="3">
        <v>1384.1</v>
      </c>
      <c r="K51" s="3">
        <f t="shared" si="3"/>
        <v>99.935018050541515</v>
      </c>
      <c r="L51" s="16" t="s">
        <v>30</v>
      </c>
    </row>
    <row r="52" spans="1:12" ht="75">
      <c r="A52" s="33">
        <v>16</v>
      </c>
      <c r="B52" s="36" t="s">
        <v>2</v>
      </c>
      <c r="C52" s="22" t="s">
        <v>65</v>
      </c>
      <c r="D52" s="3">
        <v>3871.8</v>
      </c>
      <c r="E52" s="4">
        <v>0</v>
      </c>
      <c r="F52" s="3">
        <v>1020.6</v>
      </c>
      <c r="G52" s="3">
        <v>1020.6</v>
      </c>
      <c r="H52" s="3">
        <v>938.2</v>
      </c>
      <c r="I52" s="3">
        <f t="shared" si="2"/>
        <v>91.926317852243784</v>
      </c>
      <c r="J52" s="3">
        <v>938.2</v>
      </c>
      <c r="K52" s="3">
        <f t="shared" si="3"/>
        <v>91.926317852243784</v>
      </c>
      <c r="L52" s="26" t="s">
        <v>86</v>
      </c>
    </row>
    <row r="53" spans="1:12" ht="75">
      <c r="A53" s="34"/>
      <c r="B53" s="37"/>
      <c r="C53" s="22" t="s">
        <v>72</v>
      </c>
      <c r="D53" s="3">
        <v>3000</v>
      </c>
      <c r="E53" s="4">
        <v>0</v>
      </c>
      <c r="F53" s="3">
        <v>3000</v>
      </c>
      <c r="G53" s="3">
        <v>3000</v>
      </c>
      <c r="H53" s="3">
        <v>3000</v>
      </c>
      <c r="I53" s="3">
        <f t="shared" si="2"/>
        <v>100</v>
      </c>
      <c r="J53" s="3">
        <v>3000</v>
      </c>
      <c r="K53" s="3">
        <f t="shared" si="3"/>
        <v>100</v>
      </c>
      <c r="L53" s="22" t="s">
        <v>30</v>
      </c>
    </row>
    <row r="54" spans="1:12" ht="56.25">
      <c r="A54" s="34"/>
      <c r="B54" s="37"/>
      <c r="C54" s="22" t="s">
        <v>66</v>
      </c>
      <c r="D54" s="3">
        <v>1600</v>
      </c>
      <c r="E54" s="4">
        <v>0</v>
      </c>
      <c r="F54" s="3">
        <v>1558</v>
      </c>
      <c r="G54" s="3">
        <v>1558</v>
      </c>
      <c r="H54" s="3">
        <v>1552</v>
      </c>
      <c r="I54" s="3">
        <f t="shared" si="2"/>
        <v>99.614890885750967</v>
      </c>
      <c r="J54" s="3">
        <v>1552</v>
      </c>
      <c r="K54" s="3">
        <f t="shared" si="3"/>
        <v>99.614890885750967</v>
      </c>
      <c r="L54" s="24" t="s">
        <v>30</v>
      </c>
    </row>
    <row r="55" spans="1:12" ht="75">
      <c r="A55" s="34"/>
      <c r="B55" s="37"/>
      <c r="C55" s="22" t="s">
        <v>67</v>
      </c>
      <c r="D55" s="3">
        <v>32000</v>
      </c>
      <c r="E55" s="4">
        <v>0</v>
      </c>
      <c r="F55" s="3">
        <v>5400</v>
      </c>
      <c r="G55" s="3">
        <v>5400</v>
      </c>
      <c r="H55" s="3">
        <v>5400</v>
      </c>
      <c r="I55" s="3">
        <f t="shared" si="2"/>
        <v>100</v>
      </c>
      <c r="J55" s="3">
        <v>5400</v>
      </c>
      <c r="K55" s="3">
        <f t="shared" si="3"/>
        <v>100</v>
      </c>
      <c r="L55" s="22" t="s">
        <v>30</v>
      </c>
    </row>
    <row r="56" spans="1:12" ht="75">
      <c r="A56" s="34"/>
      <c r="B56" s="37"/>
      <c r="C56" s="22" t="s">
        <v>26</v>
      </c>
      <c r="D56" s="3">
        <v>3014.3</v>
      </c>
      <c r="E56" s="4">
        <v>0</v>
      </c>
      <c r="F56" s="3">
        <v>3014.3</v>
      </c>
      <c r="G56" s="3">
        <v>3014.3</v>
      </c>
      <c r="H56" s="3">
        <v>3008.2</v>
      </c>
      <c r="I56" s="3">
        <f t="shared" si="2"/>
        <v>99.797631290846951</v>
      </c>
      <c r="J56" s="3">
        <v>3008.2</v>
      </c>
      <c r="K56" s="3">
        <f t="shared" si="3"/>
        <v>99.797631290846951</v>
      </c>
      <c r="L56" s="22" t="s">
        <v>30</v>
      </c>
    </row>
    <row r="57" spans="1:12" ht="93.75">
      <c r="A57" s="35"/>
      <c r="B57" s="38"/>
      <c r="C57" s="22" t="s">
        <v>29</v>
      </c>
      <c r="D57" s="3">
        <v>17980</v>
      </c>
      <c r="E57" s="4">
        <v>0</v>
      </c>
      <c r="F57" s="3">
        <v>17980</v>
      </c>
      <c r="G57" s="3">
        <v>17980</v>
      </c>
      <c r="H57" s="3">
        <v>17863.3</v>
      </c>
      <c r="I57" s="3">
        <f t="shared" si="2"/>
        <v>99.350945494994434</v>
      </c>
      <c r="J57" s="3">
        <v>17863.3</v>
      </c>
      <c r="K57" s="3">
        <f t="shared" si="3"/>
        <v>99.350945494994434</v>
      </c>
      <c r="L57" s="22" t="s">
        <v>30</v>
      </c>
    </row>
    <row r="58" spans="1:12" ht="131.25">
      <c r="A58" s="13">
        <v>17</v>
      </c>
      <c r="B58" s="14" t="s">
        <v>81</v>
      </c>
      <c r="C58" s="16" t="s">
        <v>52</v>
      </c>
      <c r="D58" s="3">
        <v>2000</v>
      </c>
      <c r="E58" s="4">
        <v>0</v>
      </c>
      <c r="F58" s="3">
        <v>262.2</v>
      </c>
      <c r="G58" s="3">
        <v>262.2</v>
      </c>
      <c r="H58" s="3">
        <v>208.3</v>
      </c>
      <c r="I58" s="3">
        <f t="shared" si="2"/>
        <v>79.443173150266972</v>
      </c>
      <c r="J58" s="3">
        <v>208.3</v>
      </c>
      <c r="K58" s="3">
        <f t="shared" si="3"/>
        <v>79.443173150266972</v>
      </c>
      <c r="L58" s="16" t="s">
        <v>80</v>
      </c>
    </row>
    <row r="59" spans="1:12" ht="18.75">
      <c r="A59" s="25" t="s">
        <v>0</v>
      </c>
      <c r="B59" s="25" t="s">
        <v>1</v>
      </c>
      <c r="C59" s="24" t="s">
        <v>0</v>
      </c>
      <c r="D59" s="4">
        <f>SUM(D5:D58)</f>
        <v>1086494.5999999999</v>
      </c>
      <c r="E59" s="4">
        <f>SUM(E5:E58)</f>
        <v>251254.59999999998</v>
      </c>
      <c r="F59" s="4">
        <f>SUM(F5:F58)</f>
        <v>322975.49999999994</v>
      </c>
      <c r="G59" s="4">
        <f>SUM(G5:G58)</f>
        <v>322975.49999999994</v>
      </c>
      <c r="H59" s="4">
        <f>SUM(H5:H58)</f>
        <v>298002.40000000002</v>
      </c>
      <c r="I59" s="3">
        <f t="shared" si="2"/>
        <v>92.267803595009553</v>
      </c>
      <c r="J59" s="4">
        <f>SUM(J5:J58)</f>
        <v>298002.40000000002</v>
      </c>
      <c r="K59" s="3">
        <f t="shared" si="3"/>
        <v>92.267803595009553</v>
      </c>
      <c r="L59" s="25" t="s">
        <v>0</v>
      </c>
    </row>
    <row r="60" spans="1:12">
      <c r="A60" s="19"/>
      <c r="B60" s="19"/>
      <c r="C60" s="19"/>
      <c r="D60" s="19"/>
      <c r="E60" s="19"/>
      <c r="F60" s="20"/>
      <c r="G60" s="19"/>
      <c r="H60" s="19"/>
      <c r="I60" s="19"/>
      <c r="J60" s="19"/>
      <c r="K60" s="19"/>
      <c r="L60" s="21"/>
    </row>
    <row r="62" spans="1:12" ht="18.75">
      <c r="C62" s="30"/>
      <c r="D62" s="31"/>
      <c r="E62" s="31"/>
      <c r="F62" s="31"/>
      <c r="G62" s="31"/>
      <c r="H62" s="32"/>
      <c r="I62" s="32"/>
      <c r="J62" s="32"/>
      <c r="K62" s="32"/>
    </row>
    <row r="63" spans="1:12">
      <c r="C63" s="32"/>
      <c r="D63" s="31"/>
      <c r="E63" s="31"/>
      <c r="F63" s="31"/>
      <c r="G63" s="32"/>
      <c r="H63" s="32"/>
      <c r="I63" s="32"/>
      <c r="J63" s="32"/>
      <c r="K63" s="32"/>
    </row>
    <row r="64" spans="1:12">
      <c r="C64" s="32"/>
      <c r="D64" s="31"/>
      <c r="E64" s="32"/>
      <c r="F64" s="32"/>
      <c r="G64" s="32"/>
      <c r="H64" s="32"/>
      <c r="I64" s="32"/>
      <c r="J64" s="32"/>
      <c r="K64" s="32"/>
    </row>
    <row r="65" spans="3:11">
      <c r="C65" s="32"/>
      <c r="D65" s="32"/>
      <c r="E65" s="32"/>
      <c r="F65" s="32"/>
      <c r="G65" s="32"/>
      <c r="H65" s="32"/>
      <c r="I65" s="32"/>
      <c r="J65" s="32"/>
      <c r="K65" s="32"/>
    </row>
    <row r="66" spans="3:11">
      <c r="C66" s="32"/>
      <c r="D66" s="32"/>
      <c r="E66" s="32"/>
      <c r="F66" s="32"/>
      <c r="G66" s="32"/>
      <c r="H66" s="32"/>
      <c r="I66" s="32"/>
      <c r="J66" s="32"/>
      <c r="K66" s="32"/>
    </row>
    <row r="67" spans="3:11">
      <c r="C67" s="32"/>
      <c r="D67" s="32"/>
      <c r="E67" s="32"/>
      <c r="F67" s="32"/>
      <c r="G67" s="32"/>
      <c r="H67" s="32"/>
      <c r="I67" s="32"/>
      <c r="J67" s="32"/>
      <c r="K67" s="32"/>
    </row>
    <row r="68" spans="3:11">
      <c r="C68" s="32"/>
      <c r="D68" s="31"/>
      <c r="E68" s="31"/>
      <c r="F68" s="31"/>
      <c r="G68" s="31"/>
      <c r="H68" s="31"/>
      <c r="I68" s="31"/>
      <c r="J68" s="31"/>
      <c r="K68" s="32"/>
    </row>
  </sheetData>
  <autoFilter ref="A4:L59"/>
  <mergeCells count="37">
    <mergeCell ref="A52:A57"/>
    <mergeCell ref="B52:B57"/>
    <mergeCell ref="A29:A31"/>
    <mergeCell ref="B29:B31"/>
    <mergeCell ref="A45:A49"/>
    <mergeCell ref="B45:B49"/>
    <mergeCell ref="A23:A27"/>
    <mergeCell ref="B23:B27"/>
    <mergeCell ref="A42:A44"/>
    <mergeCell ref="B42:B44"/>
    <mergeCell ref="A32:A34"/>
    <mergeCell ref="B32:B34"/>
    <mergeCell ref="A39:A41"/>
    <mergeCell ref="B39:B41"/>
    <mergeCell ref="A37:A38"/>
    <mergeCell ref="B37:B38"/>
    <mergeCell ref="A35:A36"/>
    <mergeCell ref="B35:B36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A11"/>
    <mergeCell ref="B5:B11"/>
    <mergeCell ref="A15:A21"/>
    <mergeCell ref="B15:B21"/>
    <mergeCell ref="A12:A14"/>
    <mergeCell ref="B12:B14"/>
  </mergeCells>
  <pageMargins left="0.23622047244094491" right="0.23622047244094491" top="0.78740157480314965" bottom="0.39370078740157483" header="0.31496062992125984" footer="0.31496062992125984"/>
  <pageSetup paperSize="9" scale="58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01.04.2024</vt:lpstr>
      <vt:lpstr>'01.04.2024'!Заголовки_для_печати</vt:lpstr>
      <vt:lpstr>'01.04.2024'!Область_печати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2025-02-27T09:31:06Z</dcterms:modified>
</cp:coreProperties>
</file>