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Лист1!$A$1:$U$22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T15" i="4" l="1"/>
  <c r="P15" i="4"/>
  <c r="U15" i="4"/>
  <c r="T16" i="4"/>
  <c r="P16" i="4"/>
  <c r="M17" i="4"/>
  <c r="O17" i="4"/>
  <c r="N17" i="4"/>
  <c r="J17" i="4"/>
  <c r="G17" i="4"/>
  <c r="S17" i="4"/>
  <c r="R17" i="4"/>
  <c r="Q17" i="4"/>
  <c r="L17" i="4"/>
  <c r="K17" i="4"/>
  <c r="I17" i="4"/>
  <c r="H17" i="4"/>
  <c r="F17" i="4"/>
  <c r="T14" i="4"/>
  <c r="P14" i="4"/>
  <c r="T13" i="4"/>
  <c r="P13" i="4"/>
  <c r="T12" i="4"/>
  <c r="P12" i="4"/>
  <c r="U12" i="4"/>
  <c r="U16" i="4"/>
  <c r="T17" i="4"/>
  <c r="U14" i="4"/>
  <c r="U13" i="4"/>
  <c r="P17" i="4"/>
  <c r="U17" i="4"/>
</calcChain>
</file>

<file path=xl/sharedStrings.xml><?xml version="1.0" encoding="utf-8"?>
<sst xmlns="http://schemas.openxmlformats.org/spreadsheetml/2006/main" count="47" uniqueCount="38">
  <si>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</si>
  <si>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</si>
  <si>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</si>
  <si>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</si>
  <si>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</si>
  <si>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</si>
  <si>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</si>
  <si>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</si>
  <si>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</si>
  <si>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</si>
  <si>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</si>
  <si>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</si>
  <si>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</si>
  <si>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</si>
  <si>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</si>
  <si>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</si>
  <si>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</si>
  <si>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</si>
  <si>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</si>
  <si>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</si>
  <si>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</si>
  <si>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Перший заступник голови ОДА                   ( начальника ОВА)</t>
  </si>
  <si>
    <t>аванс, між розрах.          період</t>
  </si>
  <si>
    <t>Запаранюк Руслан Васильович</t>
  </si>
  <si>
    <t>Атаманюк Альона Ярославівна</t>
  </si>
  <si>
    <t>Янков Олександр Степанович</t>
  </si>
  <si>
    <t>відпрацьо   вано</t>
  </si>
  <si>
    <t>вислуга років</t>
  </si>
  <si>
    <t>опата по середньому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</si>
  <si>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</si>
  <si>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</si>
  <si>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</si>
  <si>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</si>
  <si>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</si>
  <si>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</si>
  <si>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</si>
  <si>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</si>
  <si>
    <t>лютий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</si>
</sst>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view="pageBreakPreview" topLeftCell="A3" zoomScale="80" zoomScaleNormal="100" zoomScaleSheetLayoutView="80" workbookViewId="0">
      <selection activeCell="R16" sqref="R16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8.4414062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" customWidth="1"/>
    <col min="14" max="14" width="10" customWidth="1"/>
    <col min="15" max="15" width="9.88671875" customWidth="1"/>
    <col min="16" max="17" width="10.88671875" customWidth="1"/>
    <col min="18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37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26</v>
      </c>
      <c r="F9" s="21" t="s">
        <v>14</v>
      </c>
      <c r="G9" s="21" t="s">
        <v>27</v>
      </c>
      <c r="H9" s="21" t="s">
        <v>15</v>
      </c>
      <c r="I9" s="21" t="s">
        <v>12</v>
      </c>
      <c r="J9" s="21" t="s">
        <v>33</v>
      </c>
      <c r="K9" s="21" t="s">
        <v>16</v>
      </c>
      <c r="L9" s="21" t="s">
        <v>34</v>
      </c>
      <c r="M9" s="21" t="s">
        <v>28</v>
      </c>
      <c r="N9" s="21" t="s">
        <v>35</v>
      </c>
      <c r="O9" s="21" t="s">
        <v>31</v>
      </c>
      <c r="P9" s="21" t="s">
        <v>3</v>
      </c>
      <c r="Q9" s="21" t="s">
        <v>22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23</v>
      </c>
      <c r="D12" s="22" t="s">
        <v>19</v>
      </c>
      <c r="E12" s="23">
        <v>20</v>
      </c>
      <c r="F12" s="24">
        <v>98757</v>
      </c>
      <c r="G12" s="24"/>
      <c r="H12" s="24"/>
      <c r="I12" s="24">
        <v>14813.55</v>
      </c>
      <c r="J12" s="24"/>
      <c r="K12" s="24"/>
      <c r="L12" s="24"/>
      <c r="M12" s="24"/>
      <c r="N12" s="24"/>
      <c r="O12" s="24"/>
      <c r="P12" s="24">
        <f>SUM(F12:O12)</f>
        <v>113570.55</v>
      </c>
      <c r="Q12" s="24">
        <v>30000</v>
      </c>
      <c r="R12" s="24">
        <v>20442.7</v>
      </c>
      <c r="S12" s="24">
        <v>5678.53</v>
      </c>
      <c r="T12" s="24">
        <f>SUM(Q12:S12)</f>
        <v>56121.229999999996</v>
      </c>
      <c r="U12" s="25">
        <f>SUM(P12-T12)</f>
        <v>57449.320000000007</v>
      </c>
    </row>
    <row r="13" spans="1:21" s="10" customFormat="1" ht="42" customHeight="1" x14ac:dyDescent="0.25">
      <c r="A13" s="26">
        <v>2</v>
      </c>
      <c r="B13" s="26">
        <v>549</v>
      </c>
      <c r="C13" s="32" t="s">
        <v>24</v>
      </c>
      <c r="D13" s="22" t="s">
        <v>21</v>
      </c>
      <c r="E13" s="23">
        <v>20</v>
      </c>
      <c r="F13" s="24">
        <v>50651</v>
      </c>
      <c r="G13" s="24">
        <v>3039.06</v>
      </c>
      <c r="H13" s="24">
        <v>25325.5</v>
      </c>
      <c r="I13" s="24">
        <v>7597.65</v>
      </c>
      <c r="J13" s="24"/>
      <c r="K13" s="24"/>
      <c r="L13" s="24">
        <v>48704.89</v>
      </c>
      <c r="M13" s="24"/>
      <c r="N13" s="24"/>
      <c r="O13" s="24"/>
      <c r="P13" s="24">
        <f>SUM(F13:O13)</f>
        <v>135318.09999999998</v>
      </c>
      <c r="Q13" s="24">
        <v>66692.17</v>
      </c>
      <c r="R13" s="24">
        <v>24357.26</v>
      </c>
      <c r="S13" s="24">
        <v>6765.9</v>
      </c>
      <c r="T13" s="24">
        <f>SUM(Q13:S13)</f>
        <v>97815.329999999987</v>
      </c>
      <c r="U13" s="25">
        <f>SUM(P13-T13)</f>
        <v>37502.76999999999</v>
      </c>
    </row>
    <row r="14" spans="1:21" s="10" customFormat="1" ht="42.75" customHeight="1" x14ac:dyDescent="0.25">
      <c r="A14" s="26">
        <v>3</v>
      </c>
      <c r="B14" s="26">
        <v>552</v>
      </c>
      <c r="C14" s="33" t="s">
        <v>25</v>
      </c>
      <c r="D14" s="27" t="s">
        <v>20</v>
      </c>
      <c r="E14" s="30">
        <v>20</v>
      </c>
      <c r="F14" s="25">
        <v>45224</v>
      </c>
      <c r="G14" s="25">
        <v>2713.44</v>
      </c>
      <c r="H14" s="25">
        <v>22612</v>
      </c>
      <c r="I14" s="25">
        <v>6783.6</v>
      </c>
      <c r="J14" s="25"/>
      <c r="K14" s="25"/>
      <c r="L14" s="25"/>
      <c r="M14" s="25"/>
      <c r="N14" s="25"/>
      <c r="O14" s="25"/>
      <c r="P14" s="25">
        <f>SUM(F14:O14)</f>
        <v>77333.040000000008</v>
      </c>
      <c r="Q14" s="25">
        <v>13000</v>
      </c>
      <c r="R14" s="25">
        <v>13919.95</v>
      </c>
      <c r="S14" s="25">
        <v>3866.65</v>
      </c>
      <c r="T14" s="25">
        <f>SUM(Q14:S14)</f>
        <v>30786.600000000002</v>
      </c>
      <c r="U14" s="25">
        <f>SUM(P14-T14)</f>
        <v>46546.44</v>
      </c>
    </row>
    <row r="15" spans="1:21" s="10" customFormat="1" ht="42.75" customHeight="1" x14ac:dyDescent="0.25">
      <c r="A15" s="26">
        <v>4</v>
      </c>
      <c r="B15" s="26">
        <v>608</v>
      </c>
      <c r="C15" s="33" t="s">
        <v>36</v>
      </c>
      <c r="D15" s="27" t="s">
        <v>20</v>
      </c>
      <c r="E15" s="30">
        <v>20</v>
      </c>
      <c r="F15" s="25">
        <v>45224</v>
      </c>
      <c r="G15" s="25">
        <v>8140.32</v>
      </c>
      <c r="H15" s="25">
        <v>22612</v>
      </c>
      <c r="I15" s="25">
        <v>6783.6</v>
      </c>
      <c r="J15" s="25"/>
      <c r="K15" s="25"/>
      <c r="L15" s="25"/>
      <c r="M15" s="25"/>
      <c r="N15" s="25"/>
      <c r="O15" s="25"/>
      <c r="P15" s="25">
        <f>SUM(F15:O15)</f>
        <v>82759.920000000013</v>
      </c>
      <c r="Q15" s="25">
        <v>10000</v>
      </c>
      <c r="R15" s="25">
        <v>14896.79</v>
      </c>
      <c r="S15" s="25">
        <v>4138</v>
      </c>
      <c r="T15" s="25">
        <f>SUM(Q15:S15)</f>
        <v>29034.79</v>
      </c>
      <c r="U15" s="25">
        <f>SUM(P15-T15)</f>
        <v>53725.130000000012</v>
      </c>
    </row>
    <row r="16" spans="1:21" s="10" customFormat="1" ht="109.5" customHeight="1" thickBot="1" x14ac:dyDescent="0.3">
      <c r="A16" s="26">
        <v>5</v>
      </c>
      <c r="B16" s="26">
        <v>602</v>
      </c>
      <c r="C16" s="33" t="s">
        <v>29</v>
      </c>
      <c r="D16" s="27" t="s">
        <v>30</v>
      </c>
      <c r="E16" s="30">
        <v>20</v>
      </c>
      <c r="F16" s="25">
        <v>45224</v>
      </c>
      <c r="G16" s="25"/>
      <c r="H16" s="25">
        <v>22612</v>
      </c>
      <c r="I16" s="25"/>
      <c r="J16" s="25"/>
      <c r="K16" s="25"/>
      <c r="L16" s="25"/>
      <c r="M16" s="25"/>
      <c r="N16" s="25"/>
      <c r="O16" s="25"/>
      <c r="P16" s="24">
        <f>SUM(F16:O16)</f>
        <v>67836</v>
      </c>
      <c r="Q16" s="25">
        <v>10000</v>
      </c>
      <c r="R16" s="25">
        <v>12210.48</v>
      </c>
      <c r="S16" s="25">
        <v>3391.8</v>
      </c>
      <c r="T16" s="25">
        <f>SUM(Q16:S16)</f>
        <v>25602.28</v>
      </c>
      <c r="U16" s="25">
        <f>SUM(P16-T16)</f>
        <v>42233.72</v>
      </c>
    </row>
    <row r="17" spans="1:21" ht="38.4" customHeight="1" thickBot="1" x14ac:dyDescent="0.3">
      <c r="A17" s="35"/>
      <c r="B17" s="35"/>
      <c r="C17" s="41" t="s">
        <v>13</v>
      </c>
      <c r="D17" s="42"/>
      <c r="E17" s="28"/>
      <c r="F17" s="29">
        <f t="shared" ref="F17:U17" si="0">SUM(F12:F16)</f>
        <v>285080</v>
      </c>
      <c r="G17" s="29">
        <f t="shared" si="0"/>
        <v>13892.82</v>
      </c>
      <c r="H17" s="29">
        <f t="shared" si="0"/>
        <v>93161.5</v>
      </c>
      <c r="I17" s="29">
        <f t="shared" si="0"/>
        <v>35978.399999999994</v>
      </c>
      <c r="J17" s="29">
        <f t="shared" si="0"/>
        <v>0</v>
      </c>
      <c r="K17" s="29">
        <f t="shared" si="0"/>
        <v>0</v>
      </c>
      <c r="L17" s="29">
        <f t="shared" si="0"/>
        <v>48704.89</v>
      </c>
      <c r="M17" s="29">
        <f t="shared" si="0"/>
        <v>0</v>
      </c>
      <c r="N17" s="29">
        <f t="shared" si="0"/>
        <v>0</v>
      </c>
      <c r="O17" s="37">
        <f t="shared" si="0"/>
        <v>0</v>
      </c>
      <c r="P17" s="39">
        <f t="shared" si="0"/>
        <v>476817.61</v>
      </c>
      <c r="Q17" s="38">
        <f t="shared" si="0"/>
        <v>129692.17</v>
      </c>
      <c r="R17" s="29">
        <f t="shared" si="0"/>
        <v>85827.180000000008</v>
      </c>
      <c r="S17" s="29">
        <f t="shared" si="0"/>
        <v>23840.880000000001</v>
      </c>
      <c r="T17" s="29">
        <f t="shared" si="0"/>
        <v>239360.23</v>
      </c>
      <c r="U17" s="29">
        <f t="shared" si="0"/>
        <v>237457.38</v>
      </c>
    </row>
    <row r="18" spans="1:21" ht="26.25" customHeigh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4"/>
      <c r="R18" s="44"/>
      <c r="S18" s="44"/>
    </row>
    <row r="20" spans="1:21" ht="30" customHeight="1" x14ac:dyDescent="0.3">
      <c r="C20" s="36"/>
      <c r="D20" s="43" t="s">
        <v>32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2" spans="1:21" ht="28.5" customHeight="1" x14ac:dyDescent="0.25"/>
  </sheetData>
  <mergeCells count="5">
    <mergeCell ref="A3:C3"/>
    <mergeCell ref="C17:D17"/>
    <mergeCell ref="D20:S20"/>
    <mergeCell ref="C18:S18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2025-03-03T14:55:44Z</cp:lastPrinted>
  <dcterms:created xsi:type="dcterms:W3CDTF">2003-05-15T10:58:21Z</dcterms:created>
  <dcterms:modified xsi:type="dcterms:W3CDTF">2025-03-03T15:02:01Z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