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Xiaomi\Downloads\"/>
    </mc:Choice>
  </mc:AlternateContent>
  <xr:revisionPtr revIDLastSave="0" documentId="8_{45D62648-21A2-446B-BE28-150393632F12}" xr6:coauthVersionLast="37" xr6:coauthVersionMax="37" xr10:uidLastSave="{00000000-0000-0000-0000-000000000000}"/>
  <bookViews>
    <workbookView xWindow="32772" yWindow="32772" windowWidth="15456" windowHeight="8196"/>
  </bookViews>
  <sheets>
    <sheet name="Лист1" sheetId="4" r:id="rId1"/>
  </sheets>
  <definedNames>
    <definedName name="CHide">#REF!</definedName>
    <definedName name="CycleD">#REF!</definedName>
    <definedName name="CycleH">#REF!</definedName>
    <definedName name="CycleT">#REF!</definedName>
    <definedName name="CycleT1">#REF!</definedName>
    <definedName name="CycleT2">#REF!</definedName>
    <definedName name="CycleT3">#REF!</definedName>
    <definedName name="Detail">#REF!</definedName>
    <definedName name="DocSummery">#REF!</definedName>
    <definedName name="Header">#REF!</definedName>
    <definedName name="Hidden">#REF!</definedName>
    <definedName name="HideMark">#REF!</definedName>
    <definedName name="PageHead">#REF!</definedName>
    <definedName name="RCurrencyRow">#REF!</definedName>
    <definedName name="RText">#REF!</definedName>
    <definedName name="RText1">#REF!</definedName>
    <definedName name="Summery">#REF!</definedName>
    <definedName name="Summery1">#REF!</definedName>
    <definedName name="Title">#REF!</definedName>
    <definedName name="Total">#REF!</definedName>
    <definedName name="Total1">#REF!</definedName>
    <definedName name="Total2">#REF!</definedName>
    <definedName name="Валюта">#REF!</definedName>
    <definedName name="ВсегоДни">#REF!</definedName>
    <definedName name="ВсегоДолг">#REF!</definedName>
    <definedName name="ВсегоКВыдаче">#REF!</definedName>
    <definedName name="ВсегоСумма">#REF!</definedName>
    <definedName name="ВсегоЧас">#REF!</definedName>
    <definedName name="ДляОплаты">#REF!</definedName>
    <definedName name="ДниСкр">#REF!</definedName>
    <definedName name="ДокНомер">#REF!</definedName>
    <definedName name="Долг">#REF!</definedName>
    <definedName name="ДолгВал">#REF!</definedName>
    <definedName name="За">#REF!</definedName>
    <definedName name="_xlnm.Print_Titles" localSheetId="0">Лист1!$9:$9</definedName>
    <definedName name="Запуск_макроса_PageHead">#REF!</definedName>
    <definedName name="Запуск_макроса_разбиения_на_страницы">#REF!</definedName>
    <definedName name="ИтогДни">#REF!</definedName>
    <definedName name="ИтогДолг">#REF!</definedName>
    <definedName name="ИтогКвыдаче">#REF!</definedName>
    <definedName name="ИтогСумма">#REF!</definedName>
    <definedName name="ИтогЧас">#REF!</definedName>
    <definedName name="КВыдаче">#REF!</definedName>
    <definedName name="КВыдачеВал">#REF!</definedName>
    <definedName name="Курс">#REF!</definedName>
    <definedName name="НПП">#REF!</definedName>
    <definedName name="_xlnm.Print_Area" localSheetId="0">Лист1!$A$1:$U$22</definedName>
    <definedName name="Период">#REF!</definedName>
    <definedName name="ПериодДни">#REF!</definedName>
    <definedName name="ПериодДолг">#REF!</definedName>
    <definedName name="ПериодКВыдаче">#REF!</definedName>
    <definedName name="ПериодСумма">#REF!</definedName>
    <definedName name="ПериодЧас">#REF!</definedName>
    <definedName name="Примечание">#REF!</definedName>
    <definedName name="Разрез">#REF!</definedName>
    <definedName name="Сумма">#REF!</definedName>
    <definedName name="СуммаВал">#REF!</definedName>
    <definedName name="СуммаСкр">#REF!</definedName>
    <definedName name="ФИО">#REF!</definedName>
    <definedName name="ЧасСкр">#REF!</definedName>
  </definedNames>
  <calcPr calcId="179021" fullCalcOnLoad="1"/>
</workbook>
</file>

<file path=xl/calcChain.xml><?xml version="1.0" encoding="utf-8"?>
<calcChain xmlns="http://schemas.openxmlformats.org/spreadsheetml/2006/main">
  <c r="U15" i="4" l="1"/>
  <c r="T15" i="4"/>
  <c r="P15" i="4"/>
  <c r="T16" i="4"/>
  <c r="P16" i="4"/>
  <c r="U16" i="4" s="1"/>
  <c r="M17" i="4"/>
  <c r="O17" i="4"/>
  <c r="N17" i="4"/>
  <c r="J17" i="4"/>
  <c r="G17" i="4"/>
  <c r="S17" i="4"/>
  <c r="R17" i="4"/>
  <c r="Q17" i="4"/>
  <c r="L17" i="4"/>
  <c r="K17" i="4"/>
  <c r="I17" i="4"/>
  <c r="H17" i="4"/>
  <c r="F17" i="4"/>
  <c r="T14" i="4"/>
  <c r="U14" i="4" s="1"/>
  <c r="P14" i="4"/>
  <c r="T13" i="4"/>
  <c r="P13" i="4"/>
  <c r="U13" i="4" s="1"/>
  <c r="T12" i="4"/>
  <c r="U12" i="4"/>
  <c r="U17" i="4" s="1"/>
  <c r="P12" i="4"/>
  <c r="P17" i="4" s="1"/>
  <c r="T17" i="4"/>
</calcChain>
</file>

<file path=xl/sharedStrings.xml><?xml version="1.0" encoding="utf-8"?>
<sst xmlns="http://schemas.openxmlformats.org/spreadsheetml/2006/main" count="47" uniqueCount="38">
  <si>
    <t>№з/п</t>
  </si>
  <si>
    <t>СУМА ДО ВИДАЧІ</t>
  </si>
  <si>
    <t>Сума</t>
  </si>
  <si>
    <t>РАЗОМ нараховано</t>
  </si>
  <si>
    <t>ПДФО</t>
  </si>
  <si>
    <t>РАЗОМ утримано</t>
  </si>
  <si>
    <t>ПІБ</t>
  </si>
  <si>
    <t>дні</t>
  </si>
  <si>
    <t>Посада</t>
  </si>
  <si>
    <t>Таб №</t>
  </si>
  <si>
    <t>Військовий збір</t>
  </si>
  <si>
    <t>ВИТЯГ З РОЗРАХУНКОВО-ПЛАТІЖНОЇ ВІДОМОСТІ</t>
  </si>
  <si>
    <t xml:space="preserve"> Надб за секретність</t>
  </si>
  <si>
    <t>Разом по листу</t>
  </si>
  <si>
    <t>Посадовий оклад</t>
  </si>
  <si>
    <t xml:space="preserve"> Інтенсивність</t>
  </si>
  <si>
    <t>Премія</t>
  </si>
  <si>
    <t>00022680</t>
  </si>
  <si>
    <t>Чернівецька обласна державна адміністрація ( обласна військова адміністрація)</t>
  </si>
  <si>
    <t>Голова ОДА (начальник ОВА)</t>
  </si>
  <si>
    <t xml:space="preserve">Заступник голови ОДА (начальника ОВА)          </t>
  </si>
  <si>
    <t>Перший заступник голови ОДА                   ( начальника ОВА)</t>
  </si>
  <si>
    <t>аванс, між розрах.          період</t>
  </si>
  <si>
    <t>Запаранюк Руслан Васильович</t>
  </si>
  <si>
    <t>Атаманюк Альона Ярославівна</t>
  </si>
  <si>
    <t>Янков Олександр Степанович</t>
  </si>
  <si>
    <t>відпрацьо   вано</t>
  </si>
  <si>
    <t>вислуга років</t>
  </si>
  <si>
    <t>опата по середньому</t>
  </si>
  <si>
    <t>Пабат Валентин Юрійович</t>
  </si>
  <si>
    <t>Заступник голови ОДА (начальника ОВА) з питань цифрового розвитку, цифрових трансформацій і цифровізації (CDTO)</t>
  </si>
  <si>
    <t>індексація</t>
  </si>
  <si>
    <t>Начальник відділу фінансового забезпечення апарату ОДА (ОВА) - головний бухгалтер                                                     Галина МИХАЙЛЮК</t>
  </si>
  <si>
    <t>грудень 2024</t>
  </si>
  <si>
    <t>одноразова винагорода</t>
  </si>
  <si>
    <t xml:space="preserve">відпускні, компенсація </t>
  </si>
  <si>
    <t>Грошова допомога  на оздоровлення</t>
  </si>
  <si>
    <t>Греба Роман Володимирович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</si>
</sst>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80" formatCode=";;;"/>
    <numFmt numFmtId="181" formatCode="###0.00;\-###0.00;;"/>
  </numFmts>
  <fonts count="16" x14ac:knownFonts="1">
    <font>
      <sz val="10"/>
      <name val="Arial Cyr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4"/>
      <name val="Arial"/>
      <family val="2"/>
      <charset val="204"/>
    </font>
    <font>
      <sz val="12"/>
      <name val="Times New Roman CYR"/>
      <family val="1"/>
      <charset val="204"/>
    </font>
    <font>
      <b/>
      <sz val="14"/>
      <name val="Times New Roman CYR"/>
      <family val="1"/>
      <charset val="204"/>
    </font>
    <font>
      <b/>
      <sz val="10"/>
      <name val="Arial Cyr"/>
      <family val="2"/>
      <charset val="204"/>
    </font>
    <font>
      <sz val="12"/>
      <name val="Arial Cyr"/>
      <family val="2"/>
      <charset val="204"/>
    </font>
    <font>
      <b/>
      <i/>
      <sz val="12"/>
      <name val="Times New Roman CYR"/>
      <family val="1"/>
      <charset val="204"/>
    </font>
    <font>
      <b/>
      <i/>
      <sz val="10"/>
      <name val="Arial"/>
      <family val="2"/>
      <charset val="204"/>
    </font>
    <font>
      <b/>
      <sz val="12"/>
      <name val="Arial Cyr"/>
      <charset val="204"/>
    </font>
    <font>
      <b/>
      <i/>
      <sz val="12"/>
      <name val="Arial"/>
      <family val="2"/>
      <charset val="204"/>
    </font>
    <font>
      <b/>
      <sz val="8"/>
      <name val="Arial Cyr"/>
      <family val="2"/>
      <charset val="204"/>
    </font>
    <font>
      <b/>
      <sz val="7"/>
      <name val="Arial Cyr"/>
      <family val="2"/>
      <charset val="204"/>
    </font>
    <font>
      <sz val="14"/>
      <name val="Arial Cyr"/>
      <family val="2"/>
      <charset val="204"/>
    </font>
    <font>
      <b/>
      <sz val="12"/>
      <name val="Arial Cyr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14">
    <border>
      <left/>
      <right/>
      <top/>
      <bottom/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Font="1" applyFill="1" applyAlignment="1">
      <alignment horizontal="left" vertical="top"/>
    </xf>
    <xf numFmtId="0" fontId="1" fillId="0" borderId="0" xfId="0" applyFont="1" applyFill="1" applyAlignment="1">
      <alignment horizontal="left"/>
    </xf>
    <xf numFmtId="0" fontId="3" fillId="0" borderId="0" xfId="0" applyFont="1" applyFill="1" applyAlignment="1">
      <alignment horizontal="left" vertical="top"/>
    </xf>
    <xf numFmtId="180" fontId="4" fillId="0" borderId="0" xfId="0" applyNumberFormat="1" applyFont="1" applyFill="1" applyAlignment="1">
      <alignment horizontal="left" vertical="center"/>
    </xf>
    <xf numFmtId="0" fontId="5" fillId="0" borderId="0" xfId="0" applyFont="1" applyFill="1" applyAlignment="1">
      <alignment horizontal="left" vertical="top"/>
    </xf>
    <xf numFmtId="0" fontId="0" fillId="0" borderId="0" xfId="0" applyFont="1" applyFill="1" applyAlignment="1">
      <alignment horizontal="left"/>
    </xf>
    <xf numFmtId="0" fontId="1" fillId="0" borderId="0" xfId="0" applyFont="1" applyFill="1" applyAlignment="1">
      <alignment horizontal="left" vertical="center"/>
    </xf>
    <xf numFmtId="49" fontId="6" fillId="2" borderId="1" xfId="0" applyNumberFormat="1" applyFont="1" applyFill="1" applyBorder="1" applyAlignment="1">
      <alignment horizontal="left" vertical="center"/>
    </xf>
    <xf numFmtId="49" fontId="6" fillId="2" borderId="1" xfId="0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top"/>
    </xf>
    <xf numFmtId="0" fontId="7" fillId="0" borderId="0" xfId="0" applyFont="1"/>
    <xf numFmtId="0" fontId="2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left" vertical="top"/>
    </xf>
    <xf numFmtId="0" fontId="10" fillId="0" borderId="0" xfId="0" applyFont="1"/>
    <xf numFmtId="0" fontId="11" fillId="0" borderId="0" xfId="0" applyFont="1" applyFill="1" applyAlignment="1">
      <alignment horizontal="left" vertical="top"/>
    </xf>
    <xf numFmtId="180" fontId="8" fillId="0" borderId="0" xfId="0" applyNumberFormat="1" applyFont="1" applyFill="1" applyAlignment="1">
      <alignment horizontal="left" vertical="center"/>
    </xf>
    <xf numFmtId="49" fontId="10" fillId="0" borderId="0" xfId="0" applyNumberFormat="1" applyFont="1" applyAlignment="1">
      <alignment horizontal="center"/>
    </xf>
    <xf numFmtId="0" fontId="12" fillId="0" borderId="2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49" fontId="10" fillId="0" borderId="0" xfId="0" applyNumberFormat="1" applyFont="1" applyAlignment="1"/>
    <xf numFmtId="0" fontId="12" fillId="0" borderId="4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left" vertical="top" wrapText="1"/>
    </xf>
    <xf numFmtId="1" fontId="0" fillId="0" borderId="5" xfId="0" applyNumberFormat="1" applyFont="1" applyFill="1" applyBorder="1" applyAlignment="1">
      <alignment horizontal="center" vertical="top"/>
    </xf>
    <xf numFmtId="2" fontId="0" fillId="0" borderId="5" xfId="0" applyNumberFormat="1" applyFont="1" applyFill="1" applyBorder="1" applyAlignment="1">
      <alignment horizontal="right" vertical="top"/>
    </xf>
    <xf numFmtId="2" fontId="0" fillId="0" borderId="4" xfId="0" applyNumberFormat="1" applyFont="1" applyFill="1" applyBorder="1" applyAlignment="1">
      <alignment horizontal="right" vertical="top"/>
    </xf>
    <xf numFmtId="0" fontId="0" fillId="0" borderId="4" xfId="0" applyFont="1" applyFill="1" applyBorder="1" applyAlignment="1">
      <alignment horizontal="right" vertical="top" wrapText="1"/>
    </xf>
    <xf numFmtId="0" fontId="0" fillId="0" borderId="4" xfId="0" applyFont="1" applyFill="1" applyBorder="1" applyAlignment="1">
      <alignment horizontal="left" vertical="top" wrapText="1"/>
    </xf>
    <xf numFmtId="181" fontId="6" fillId="0" borderId="6" xfId="0" applyNumberFormat="1" applyFont="1" applyFill="1" applyBorder="1" applyAlignment="1">
      <alignment horizontal="right" vertical="top"/>
    </xf>
    <xf numFmtId="2" fontId="6" fillId="0" borderId="6" xfId="0" applyNumberFormat="1" applyFont="1" applyFill="1" applyBorder="1" applyAlignment="1">
      <alignment horizontal="right" vertical="top" wrapText="1"/>
    </xf>
    <xf numFmtId="1" fontId="0" fillId="0" borderId="4" xfId="0" applyNumberFormat="1" applyFont="1" applyFill="1" applyBorder="1" applyAlignment="1">
      <alignment horizontal="center" vertical="top" wrapText="1"/>
    </xf>
    <xf numFmtId="0" fontId="13" fillId="0" borderId="4" xfId="0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left" vertical="top" wrapText="1"/>
    </xf>
    <xf numFmtId="0" fontId="0" fillId="0" borderId="8" xfId="0" applyFont="1" applyFill="1" applyBorder="1" applyAlignment="1">
      <alignment horizontal="left" vertical="top" wrapText="1"/>
    </xf>
    <xf numFmtId="0" fontId="0" fillId="2" borderId="4" xfId="0" applyFont="1" applyFill="1" applyBorder="1"/>
    <xf numFmtId="0" fontId="6" fillId="0" borderId="4" xfId="0" applyFont="1" applyFill="1" applyBorder="1" applyAlignment="1">
      <alignment horizontal="center" vertical="center" wrapText="1"/>
    </xf>
    <xf numFmtId="0" fontId="14" fillId="0" borderId="0" xfId="0" applyFont="1"/>
    <xf numFmtId="2" fontId="6" fillId="0" borderId="9" xfId="0" applyNumberFormat="1" applyFont="1" applyFill="1" applyBorder="1" applyAlignment="1">
      <alignment horizontal="right" vertical="top" wrapText="1"/>
    </xf>
    <xf numFmtId="2" fontId="6" fillId="0" borderId="10" xfId="0" applyNumberFormat="1" applyFont="1" applyFill="1" applyBorder="1" applyAlignment="1">
      <alignment horizontal="right" vertical="top" wrapText="1"/>
    </xf>
    <xf numFmtId="2" fontId="6" fillId="0" borderId="11" xfId="0" applyNumberFormat="1" applyFont="1" applyFill="1" applyBorder="1" applyAlignment="1">
      <alignment horizontal="right" vertical="top" wrapText="1"/>
    </xf>
    <xf numFmtId="49" fontId="9" fillId="0" borderId="0" xfId="0" applyNumberFormat="1" applyFont="1" applyFill="1" applyAlignment="1">
      <alignment horizontal="center" vertical="center"/>
    </xf>
    <xf numFmtId="0" fontId="6" fillId="0" borderId="12" xfId="0" applyFont="1" applyFill="1" applyBorder="1" applyAlignment="1">
      <alignment horizontal="left" vertical="center" wrapText="1"/>
    </xf>
    <xf numFmtId="0" fontId="6" fillId="0" borderId="10" xfId="0" applyFont="1" applyFill="1" applyBorder="1" applyAlignment="1">
      <alignment horizontal="left" vertical="center" wrapText="1"/>
    </xf>
    <xf numFmtId="0" fontId="15" fillId="0" borderId="0" xfId="0" applyFont="1" applyAlignment="1">
      <alignment horizontal="left" wrapText="1"/>
    </xf>
    <xf numFmtId="0" fontId="0" fillId="0" borderId="13" xfId="0" applyBorder="1" applyAlignment="1">
      <alignment horizontal="center"/>
    </xf>
    <xf numFmtId="0" fontId="0" fillId="0" borderId="0" xfId="0" applyBorder="1" applyAlignment="1">
      <alignment horizontal="center"/>
    </xf>
    <xf numFmtId="49" fontId="10" fillId="0" borderId="0" xfId="0" applyNumberFormat="1" applyFont="1" applyAlignment="1"/>
    <xf numFmtId="0" fontId="0" fillId="0" borderId="0" xfId="0" applyAlignment="1"/>
  </cellXfs>
  <cellStyles count="1">
    <cellStyle name="Звичайни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2"/>
  <sheetViews>
    <sheetView showGridLines="0" tabSelected="1" view="pageBreakPreview" topLeftCell="A3" zoomScale="80" zoomScaleNormal="100" zoomScaleSheetLayoutView="80" workbookViewId="0">
      <selection activeCell="V16" sqref="V16"/>
    </sheetView>
  </sheetViews>
  <sheetFormatPr defaultRowHeight="13.2" customHeight="1" x14ac:dyDescent="0.25"/>
  <cols>
    <col min="1" max="1" width="3.33203125" customWidth="1"/>
    <col min="2" max="2" width="4.33203125" customWidth="1"/>
    <col min="3" max="3" width="17.109375" customWidth="1"/>
    <col min="4" max="4" width="18.88671875" customWidth="1"/>
    <col min="5" max="5" width="7.5546875" customWidth="1"/>
    <col min="6" max="6" width="10.88671875" customWidth="1"/>
    <col min="7" max="7" width="8.44140625" customWidth="1"/>
    <col min="8" max="8" width="12.44140625" customWidth="1"/>
    <col min="9" max="9" width="10.44140625" customWidth="1"/>
    <col min="10" max="10" width="10.88671875" customWidth="1"/>
    <col min="11" max="11" width="7.88671875" customWidth="1"/>
    <col min="12" max="12" width="9.33203125" customWidth="1"/>
    <col min="13" max="13" width="11.109375" customWidth="1"/>
    <col min="14" max="14" width="10.88671875" customWidth="1"/>
    <col min="15" max="15" width="9.88671875" customWidth="1"/>
    <col min="16" max="16" width="10.88671875" customWidth="1"/>
    <col min="17" max="19" width="9.5546875" customWidth="1"/>
    <col min="20" max="20" width="10.88671875" customWidth="1"/>
    <col min="21" max="21" width="11" customWidth="1"/>
  </cols>
  <sheetData>
    <row r="1" spans="1:21" ht="13.2" customHeight="1" x14ac:dyDescent="0.25">
      <c r="A1" s="3"/>
      <c r="B1" s="3"/>
      <c r="C1" s="4">
        <v>1</v>
      </c>
      <c r="D1" s="4"/>
      <c r="E1" s="5"/>
      <c r="F1" s="5"/>
      <c r="G1" s="5"/>
    </row>
    <row r="2" spans="1:21" ht="17.399999999999999" customHeight="1" x14ac:dyDescent="0.25">
      <c r="A2" s="15" t="s">
        <v>18</v>
      </c>
      <c r="B2" s="15"/>
      <c r="C2" s="16"/>
      <c r="D2" s="16"/>
      <c r="E2" s="13"/>
      <c r="F2" s="13"/>
      <c r="G2" s="13"/>
      <c r="H2" s="11"/>
    </row>
    <row r="3" spans="1:21" ht="13.2" customHeight="1" x14ac:dyDescent="0.25">
      <c r="A3" s="40" t="s">
        <v>17</v>
      </c>
      <c r="B3" s="40"/>
      <c r="C3" s="40"/>
      <c r="D3" s="7"/>
      <c r="E3" s="2"/>
      <c r="F3" s="2"/>
      <c r="G3" s="2"/>
    </row>
    <row r="4" spans="1:21" ht="16.95" customHeight="1" x14ac:dyDescent="0.3">
      <c r="A4" s="12"/>
      <c r="B4" s="12"/>
      <c r="C4" s="12"/>
      <c r="D4" s="7"/>
      <c r="E4" s="2"/>
      <c r="F4" s="2"/>
      <c r="G4" s="2"/>
      <c r="I4" s="14" t="s">
        <v>11</v>
      </c>
      <c r="J4" s="14"/>
      <c r="K4" s="14"/>
      <c r="L4" s="14"/>
      <c r="M4" s="14"/>
      <c r="N4" s="14"/>
      <c r="O4" s="14"/>
    </row>
    <row r="5" spans="1:21" ht="7.95" customHeight="1" x14ac:dyDescent="0.3">
      <c r="A5" s="12"/>
      <c r="B5" s="12"/>
      <c r="C5" s="12"/>
      <c r="D5" s="7"/>
      <c r="E5" s="2"/>
      <c r="F5" s="2"/>
      <c r="G5" s="2"/>
      <c r="I5" s="14"/>
      <c r="J5" s="14"/>
      <c r="K5" s="14"/>
      <c r="L5" s="14"/>
      <c r="M5" s="14"/>
      <c r="N5" s="14"/>
      <c r="O5" s="14"/>
    </row>
    <row r="6" spans="1:21" ht="18.600000000000001" customHeight="1" x14ac:dyDescent="0.3">
      <c r="A6" s="12"/>
      <c r="B6" s="12"/>
      <c r="C6" s="12"/>
      <c r="D6" s="7"/>
      <c r="E6" s="2"/>
      <c r="F6" s="2"/>
      <c r="G6" s="2"/>
      <c r="I6" s="46" t="s">
        <v>33</v>
      </c>
      <c r="J6" s="47"/>
      <c r="K6" s="20"/>
      <c r="L6" s="17"/>
      <c r="M6" s="17"/>
      <c r="N6" s="17"/>
      <c r="O6" s="17"/>
    </row>
    <row r="7" spans="1:21" ht="13.2" customHeight="1" x14ac:dyDescent="0.25">
      <c r="A7" s="12"/>
      <c r="B7" s="12"/>
      <c r="C7" s="12"/>
      <c r="D7" s="7"/>
      <c r="E7" s="2"/>
      <c r="F7" s="2"/>
      <c r="G7" s="2"/>
    </row>
    <row r="8" spans="1:21" ht="13.2" customHeight="1" x14ac:dyDescent="0.25">
      <c r="A8" s="6"/>
      <c r="B8" s="6"/>
      <c r="C8" s="1"/>
      <c r="D8" s="1"/>
      <c r="E8" s="1"/>
      <c r="F8" s="1"/>
      <c r="G8" s="1"/>
    </row>
    <row r="9" spans="1:21" ht="81" customHeight="1" x14ac:dyDescent="0.25">
      <c r="A9" s="21" t="s">
        <v>0</v>
      </c>
      <c r="B9" s="21" t="s">
        <v>9</v>
      </c>
      <c r="C9" s="21" t="s">
        <v>6</v>
      </c>
      <c r="D9" s="21" t="s">
        <v>8</v>
      </c>
      <c r="E9" s="31" t="s">
        <v>26</v>
      </c>
      <c r="F9" s="21" t="s">
        <v>14</v>
      </c>
      <c r="G9" s="21" t="s">
        <v>27</v>
      </c>
      <c r="H9" s="21" t="s">
        <v>15</v>
      </c>
      <c r="I9" s="21" t="s">
        <v>12</v>
      </c>
      <c r="J9" s="21" t="s">
        <v>34</v>
      </c>
      <c r="K9" s="21" t="s">
        <v>16</v>
      </c>
      <c r="L9" s="21" t="s">
        <v>35</v>
      </c>
      <c r="M9" s="21" t="s">
        <v>28</v>
      </c>
      <c r="N9" s="21" t="s">
        <v>36</v>
      </c>
      <c r="O9" s="21" t="s">
        <v>31</v>
      </c>
      <c r="P9" s="21" t="s">
        <v>3</v>
      </c>
      <c r="Q9" s="21" t="s">
        <v>22</v>
      </c>
      <c r="R9" s="21" t="s">
        <v>4</v>
      </c>
      <c r="S9" s="21" t="s">
        <v>10</v>
      </c>
      <c r="T9" s="21" t="s">
        <v>5</v>
      </c>
      <c r="U9" s="21" t="s">
        <v>1</v>
      </c>
    </row>
    <row r="10" spans="1:21" ht="13.95" customHeight="1" thickBot="1" x14ac:dyDescent="0.3">
      <c r="A10" s="21"/>
      <c r="B10" s="21"/>
      <c r="C10" s="18"/>
      <c r="D10" s="19"/>
      <c r="E10" s="19" t="s">
        <v>7</v>
      </c>
      <c r="F10" s="19" t="s">
        <v>2</v>
      </c>
      <c r="G10" s="19"/>
      <c r="H10" s="19" t="s">
        <v>2</v>
      </c>
      <c r="I10" s="19" t="s">
        <v>2</v>
      </c>
      <c r="J10" s="19"/>
      <c r="K10" s="19" t="s">
        <v>2</v>
      </c>
      <c r="L10" s="19"/>
      <c r="M10" s="19"/>
      <c r="N10" s="19"/>
      <c r="O10" s="19"/>
      <c r="P10" s="19" t="s">
        <v>2</v>
      </c>
      <c r="Q10" s="19" t="s">
        <v>2</v>
      </c>
      <c r="R10" s="19" t="s">
        <v>2</v>
      </c>
      <c r="S10" s="19" t="s">
        <v>2</v>
      </c>
      <c r="T10" s="19" t="s">
        <v>2</v>
      </c>
      <c r="U10" s="19"/>
    </row>
    <row r="11" spans="1:21" ht="15.75" customHeight="1" thickBot="1" x14ac:dyDescent="0.3">
      <c r="A11" s="34"/>
      <c r="B11" s="34"/>
      <c r="C11" s="8"/>
      <c r="D11" s="8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</row>
    <row r="12" spans="1:21" s="10" customFormat="1" ht="39" customHeight="1" x14ac:dyDescent="0.25">
      <c r="A12" s="26">
        <v>1</v>
      </c>
      <c r="B12" s="26">
        <v>544</v>
      </c>
      <c r="C12" s="32" t="s">
        <v>23</v>
      </c>
      <c r="D12" s="22" t="s">
        <v>19</v>
      </c>
      <c r="E12" s="23">
        <v>22</v>
      </c>
      <c r="F12" s="24">
        <v>94338</v>
      </c>
      <c r="G12" s="24"/>
      <c r="H12" s="24"/>
      <c r="I12" s="24">
        <v>14150.7</v>
      </c>
      <c r="J12" s="24"/>
      <c r="K12" s="24"/>
      <c r="L12" s="24"/>
      <c r="M12" s="24"/>
      <c r="N12" s="24"/>
      <c r="O12" s="24"/>
      <c r="P12" s="24">
        <f>SUM(F12:O12)</f>
        <v>108488.7</v>
      </c>
      <c r="Q12" s="24">
        <v>30000</v>
      </c>
      <c r="R12" s="24">
        <v>19527.97</v>
      </c>
      <c r="S12" s="24">
        <v>5424.44</v>
      </c>
      <c r="T12" s="24">
        <f>SUM(Q12:S12)</f>
        <v>54952.41</v>
      </c>
      <c r="U12" s="25">
        <f>SUM(P12-T12)</f>
        <v>53536.289999999994</v>
      </c>
    </row>
    <row r="13" spans="1:21" s="10" customFormat="1" ht="42" customHeight="1" x14ac:dyDescent="0.25">
      <c r="A13" s="26">
        <v>2</v>
      </c>
      <c r="B13" s="26">
        <v>549</v>
      </c>
      <c r="C13" s="32" t="s">
        <v>24</v>
      </c>
      <c r="D13" s="22" t="s">
        <v>21</v>
      </c>
      <c r="E13" s="23">
        <v>13</v>
      </c>
      <c r="F13" s="24">
        <v>27792.23</v>
      </c>
      <c r="G13" s="24">
        <v>1667.53</v>
      </c>
      <c r="H13" s="24">
        <v>13896.12</v>
      </c>
      <c r="I13" s="24">
        <v>4168.83</v>
      </c>
      <c r="J13" s="24">
        <v>5000</v>
      </c>
      <c r="K13" s="24"/>
      <c r="L13" s="24">
        <v>35433.25</v>
      </c>
      <c r="M13" s="24"/>
      <c r="N13" s="24">
        <v>77996.55</v>
      </c>
      <c r="O13" s="24">
        <v>139.56</v>
      </c>
      <c r="P13" s="24">
        <f>SUM(F13:O13)</f>
        <v>166094.07</v>
      </c>
      <c r="Q13" s="24">
        <v>20000</v>
      </c>
      <c r="R13" s="24">
        <v>29896.93</v>
      </c>
      <c r="S13" s="24">
        <v>8304.7099999999991</v>
      </c>
      <c r="T13" s="24">
        <f>SUM(Q13:S13)</f>
        <v>58201.64</v>
      </c>
      <c r="U13" s="25">
        <f>SUM(P13-T13)</f>
        <v>107892.43000000001</v>
      </c>
    </row>
    <row r="14" spans="1:21" s="10" customFormat="1" ht="42.75" customHeight="1" x14ac:dyDescent="0.25">
      <c r="A14" s="26">
        <v>3</v>
      </c>
      <c r="B14" s="26">
        <v>552</v>
      </c>
      <c r="C14" s="33" t="s">
        <v>25</v>
      </c>
      <c r="D14" s="27" t="s">
        <v>20</v>
      </c>
      <c r="E14" s="30">
        <v>16</v>
      </c>
      <c r="F14" s="25">
        <v>30541.09</v>
      </c>
      <c r="G14" s="25">
        <v>1832.47</v>
      </c>
      <c r="H14" s="25">
        <v>15270.55</v>
      </c>
      <c r="I14" s="25">
        <v>4581.16</v>
      </c>
      <c r="J14" s="25"/>
      <c r="K14" s="25"/>
      <c r="L14" s="25">
        <v>23099.51</v>
      </c>
      <c r="M14" s="25"/>
      <c r="N14" s="25"/>
      <c r="O14" s="25">
        <v>171.77</v>
      </c>
      <c r="P14" s="25">
        <f>SUM(F14:O14)</f>
        <v>75496.55</v>
      </c>
      <c r="Q14" s="25">
        <v>13000</v>
      </c>
      <c r="R14" s="25">
        <v>13589.38</v>
      </c>
      <c r="S14" s="25">
        <v>3774.83</v>
      </c>
      <c r="T14" s="25">
        <f>SUM(Q14:S14)</f>
        <v>30364.21</v>
      </c>
      <c r="U14" s="25">
        <f>SUM(P14-T14)</f>
        <v>45132.340000000004</v>
      </c>
    </row>
    <row r="15" spans="1:21" s="10" customFormat="1" ht="42.75" customHeight="1" x14ac:dyDescent="0.25">
      <c r="A15" s="26">
        <v>4</v>
      </c>
      <c r="B15" s="26">
        <v>608</v>
      </c>
      <c r="C15" s="33" t="s">
        <v>37</v>
      </c>
      <c r="D15" s="27" t="s">
        <v>20</v>
      </c>
      <c r="E15" s="30">
        <v>12</v>
      </c>
      <c r="F15" s="25">
        <v>22905.82</v>
      </c>
      <c r="G15" s="25">
        <v>4123.05</v>
      </c>
      <c r="H15" s="25">
        <v>17179.37</v>
      </c>
      <c r="I15" s="25">
        <v>5153.8100000000004</v>
      </c>
      <c r="J15" s="25"/>
      <c r="K15" s="25"/>
      <c r="L15" s="25">
        <v>20652.78</v>
      </c>
      <c r="M15" s="25"/>
      <c r="N15" s="25">
        <v>41994</v>
      </c>
      <c r="O15" s="25">
        <v>128.83000000000001</v>
      </c>
      <c r="P15" s="25">
        <f>SUM(F15:O15)</f>
        <v>112137.65999999999</v>
      </c>
      <c r="Q15" s="25">
        <v>10000</v>
      </c>
      <c r="R15" s="25">
        <v>20184.78</v>
      </c>
      <c r="S15" s="25">
        <v>5606.89</v>
      </c>
      <c r="T15" s="25">
        <f>SUM(Q15:S15)</f>
        <v>35791.67</v>
      </c>
      <c r="U15" s="25">
        <f>SUM(P15-T15)</f>
        <v>76345.989999999991</v>
      </c>
    </row>
    <row r="16" spans="1:21" s="10" customFormat="1" ht="109.5" customHeight="1" thickBot="1" x14ac:dyDescent="0.3">
      <c r="A16" s="26">
        <v>5</v>
      </c>
      <c r="B16" s="26">
        <v>602</v>
      </c>
      <c r="C16" s="33" t="s">
        <v>29</v>
      </c>
      <c r="D16" s="27" t="s">
        <v>30</v>
      </c>
      <c r="E16" s="30">
        <v>22</v>
      </c>
      <c r="F16" s="25">
        <v>41994</v>
      </c>
      <c r="G16" s="25"/>
      <c r="H16" s="25">
        <v>20997</v>
      </c>
      <c r="I16" s="25">
        <v>6299.1</v>
      </c>
      <c r="J16" s="25"/>
      <c r="K16" s="25"/>
      <c r="L16" s="25"/>
      <c r="M16" s="25"/>
      <c r="N16" s="25"/>
      <c r="O16" s="25">
        <v>236.18</v>
      </c>
      <c r="P16" s="24">
        <f>SUM(F16:O16)</f>
        <v>69526.28</v>
      </c>
      <c r="Q16" s="25">
        <v>10000</v>
      </c>
      <c r="R16" s="25">
        <v>12514.73</v>
      </c>
      <c r="S16" s="25">
        <v>3476.31</v>
      </c>
      <c r="T16" s="25">
        <f>SUM(Q16:S16)</f>
        <v>25991.040000000001</v>
      </c>
      <c r="U16" s="25">
        <f>SUM(P16-T16)</f>
        <v>43535.24</v>
      </c>
    </row>
    <row r="17" spans="1:21" ht="38.4" customHeight="1" thickBot="1" x14ac:dyDescent="0.3">
      <c r="A17" s="35"/>
      <c r="B17" s="35"/>
      <c r="C17" s="41" t="s">
        <v>13</v>
      </c>
      <c r="D17" s="42"/>
      <c r="E17" s="28"/>
      <c r="F17" s="29">
        <f t="shared" ref="F17:U17" si="0">SUM(F12:F16)</f>
        <v>217571.14</v>
      </c>
      <c r="G17" s="29">
        <f t="shared" si="0"/>
        <v>7623.05</v>
      </c>
      <c r="H17" s="29">
        <f t="shared" si="0"/>
        <v>67343.039999999994</v>
      </c>
      <c r="I17" s="29">
        <f t="shared" si="0"/>
        <v>34353.599999999999</v>
      </c>
      <c r="J17" s="29">
        <f t="shared" si="0"/>
        <v>5000</v>
      </c>
      <c r="K17" s="29">
        <f t="shared" si="0"/>
        <v>0</v>
      </c>
      <c r="L17" s="29">
        <f t="shared" si="0"/>
        <v>79185.539999999994</v>
      </c>
      <c r="M17" s="29">
        <f t="shared" si="0"/>
        <v>0</v>
      </c>
      <c r="N17" s="29">
        <f t="shared" si="0"/>
        <v>119990.55</v>
      </c>
      <c r="O17" s="37">
        <f t="shared" si="0"/>
        <v>676.34000000000015</v>
      </c>
      <c r="P17" s="39">
        <f t="shared" si="0"/>
        <v>531743.26</v>
      </c>
      <c r="Q17" s="38">
        <f t="shared" si="0"/>
        <v>83000</v>
      </c>
      <c r="R17" s="29">
        <f t="shared" si="0"/>
        <v>95713.79</v>
      </c>
      <c r="S17" s="29">
        <f t="shared" si="0"/>
        <v>26587.179999999997</v>
      </c>
      <c r="T17" s="29">
        <f t="shared" si="0"/>
        <v>205300.97</v>
      </c>
      <c r="U17" s="29">
        <f t="shared" si="0"/>
        <v>326442.28999999998</v>
      </c>
    </row>
    <row r="18" spans="1:21" ht="26.25" customHeight="1" x14ac:dyDescent="0.25">
      <c r="C18" s="44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5"/>
      <c r="Q18" s="44"/>
      <c r="R18" s="44"/>
      <c r="S18" s="44"/>
    </row>
    <row r="20" spans="1:21" ht="30" customHeight="1" x14ac:dyDescent="0.3">
      <c r="C20" s="36"/>
      <c r="D20" s="43" t="s">
        <v>32</v>
      </c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</row>
    <row r="22" spans="1:21" ht="28.5" customHeight="1" x14ac:dyDescent="0.25"/>
  </sheetData>
  <mergeCells count="5">
    <mergeCell ref="A3:C3"/>
    <mergeCell ref="C17:D17"/>
    <mergeCell ref="D20:S20"/>
    <mergeCell ref="C18:S18"/>
    <mergeCell ref="I6:J6"/>
  </mergeCells>
  <pageMargins left="0.39370078740157483" right="0.39370078740157483" top="0.78740157480314965" bottom="0.78740157480314965" header="0.51181102362204722" footer="0.51181102362204722"/>
  <pageSetup paperSize="9" scale="63" orientation="landscape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Лист1!Заголовки_для_друку</vt:lpstr>
      <vt:lpstr>Лист1!Область_друку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Xiaomi</cp:lastModifiedBy>
  <cp:revision>1</cp:revision>
  <cp:lastPrinted>2024-12-03T15:42:47Z</cp:lastPrinted>
  <dcterms:created xsi:type="dcterms:W3CDTF">2003-05-15T10:58:21Z</dcterms:created>
  <dcterms:modified xsi:type="dcterms:W3CDTF">2025-01-06T14:48:22Z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NEMO">
    <vt:lpwstr>REPMNEMO="Роз.-пл.від.в.о."</vt:lpwstr>
  </property>
  <property fmtid="{D5CDD505-2E9C-101B-9397-08002B2CF9AE}" pid="3" name="NAME">
    <vt:lpwstr>REPNAME="Розрахунково-платіжна відомість за видами оплат"</vt:lpwstr>
  </property>
  <property fmtid="{D5CDD505-2E9C-101B-9397-08002B2CF9AE}" pid="4" name="TAG">
    <vt:lpwstr>REPTAG="RPVOREP"</vt:lpwstr>
  </property>
</Properties>
</file>