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8_{11817073-245A-4072-A139-BF6771E0A6F9}" xr6:coauthVersionLast="37" xr6:coauthVersionMax="37" xr10:uidLastSave="{00000000-0000-0000-0000-000000000000}"/>
  <bookViews>
    <workbookView xWindow="0" yWindow="0" windowWidth="23040" windowHeight="8940" xr2:uid="{00000000-000D-0000-FFFF-FFFF00000000}"/>
  </bookViews>
  <sheets>
    <sheet name="01.10.2024" sheetId="4" r:id="rId1"/>
  </sheets>
  <definedNames>
    <definedName name="_xlnm._FilterDatabase" localSheetId="0" hidden="1">'01.10.2024'!$A$4:$L$52</definedName>
    <definedName name="_xlnm.Print_Titles" localSheetId="0">'01.10.2024'!$3:$4</definedName>
    <definedName name="_xlnm.Print_Area" localSheetId="0">'01.10.2024'!$A$1:$L$52</definedName>
  </definedNames>
  <calcPr calcId="179021"/>
</workbook>
</file>

<file path=xl/calcChain.xml><?xml version="1.0" encoding="utf-8"?>
<calcChain xmlns="http://schemas.openxmlformats.org/spreadsheetml/2006/main">
  <c r="I17" i="4" l="1"/>
  <c r="K40" i="4"/>
  <c r="I40" i="4"/>
  <c r="K34" i="4"/>
  <c r="I34" i="4"/>
  <c r="K48" i="4"/>
  <c r="I48" i="4"/>
  <c r="K49" i="4" l="1"/>
  <c r="I49" i="4"/>
  <c r="K47" i="4"/>
  <c r="K50" i="4"/>
  <c r="I50" i="4"/>
  <c r="I47" i="4"/>
  <c r="K44" i="4" l="1"/>
  <c r="I44" i="4"/>
  <c r="K14" i="4" l="1"/>
  <c r="I14" i="4"/>
  <c r="I45" i="4" l="1"/>
  <c r="F52" i="4"/>
  <c r="K32" i="4"/>
  <c r="I32" i="4"/>
  <c r="K24" i="4"/>
  <c r="I24" i="4"/>
  <c r="I25" i="4"/>
  <c r="D52" i="4"/>
  <c r="J52" i="4"/>
  <c r="H52" i="4"/>
  <c r="G52" i="4"/>
  <c r="E52" i="4"/>
  <c r="I5" i="4"/>
  <c r="I6" i="4"/>
  <c r="I7" i="4"/>
  <c r="I8" i="4"/>
  <c r="I9" i="4"/>
  <c r="I10" i="4"/>
  <c r="I11" i="4"/>
  <c r="I12" i="4"/>
  <c r="I13" i="4"/>
  <c r="I15" i="4"/>
  <c r="I16" i="4"/>
  <c r="I18" i="4"/>
  <c r="I19" i="4"/>
  <c r="I20" i="4"/>
  <c r="I21" i="4"/>
  <c r="I22" i="4"/>
  <c r="I23" i="4"/>
  <c r="I26" i="4"/>
  <c r="I28" i="4"/>
  <c r="I29" i="4"/>
  <c r="I30" i="4"/>
  <c r="I31" i="4"/>
  <c r="I33" i="4"/>
  <c r="I35" i="4"/>
  <c r="I36" i="4"/>
  <c r="I37" i="4"/>
  <c r="I38" i="4"/>
  <c r="I39" i="4"/>
  <c r="I41" i="4"/>
  <c r="I42" i="4"/>
  <c r="I43" i="4"/>
  <c r="I46" i="4"/>
  <c r="I51" i="4"/>
  <c r="K5" i="4"/>
  <c r="K6" i="4"/>
  <c r="K7" i="4"/>
  <c r="K8" i="4"/>
  <c r="K9" i="4"/>
  <c r="K10" i="4"/>
  <c r="K11" i="4"/>
  <c r="K12" i="4"/>
  <c r="K13" i="4"/>
  <c r="K15" i="4"/>
  <c r="K16" i="4"/>
  <c r="K17" i="4"/>
  <c r="K18" i="4"/>
  <c r="K19" i="4"/>
  <c r="K20" i="4"/>
  <c r="K21" i="4"/>
  <c r="K22" i="4"/>
  <c r="K23" i="4"/>
  <c r="K25" i="4"/>
  <c r="K26" i="4"/>
  <c r="K28" i="4"/>
  <c r="K29" i="4"/>
  <c r="K30" i="4"/>
  <c r="K31" i="4"/>
  <c r="K33" i="4"/>
  <c r="K35" i="4"/>
  <c r="K36" i="4"/>
  <c r="K37" i="4"/>
  <c r="K38" i="4"/>
  <c r="K39" i="4"/>
  <c r="K41" i="4"/>
  <c r="K42" i="4"/>
  <c r="K43" i="4"/>
  <c r="K45" i="4"/>
  <c r="K46" i="4"/>
  <c r="K51" i="4"/>
  <c r="K27" i="4" l="1"/>
  <c r="I27" i="4"/>
  <c r="K52" i="4" l="1"/>
  <c r="I52" i="4"/>
</calcChain>
</file>

<file path=xl/sharedStrings.xml><?xml version="1.0" encoding="utf-8"?>
<sst xmlns="http://schemas.openxmlformats.org/spreadsheetml/2006/main" count="128" uniqueCount="101">
  <si>
    <t>х</t>
  </si>
  <si>
    <t>Разом</t>
  </si>
  <si>
    <t xml:space="preserve">Департамент фінансів облдержадміністрації </t>
  </si>
  <si>
    <t>Управління цивільного
 захисту населення 
облдержадміністрації</t>
  </si>
  <si>
    <t>Управління екології та природних ресурсів облдержадміністрації</t>
  </si>
  <si>
    <t>Департамент регіонального розвитку облдержадміністрації</t>
  </si>
  <si>
    <t xml:space="preserve"> Комплексна програма «Власний дім» 
на 2021-2025 роки</t>
  </si>
  <si>
    <t>Управління агропромислового розвитку облдержадміністрації</t>
  </si>
  <si>
    <t>Департамент комунікацій облдержадміністрації</t>
  </si>
  <si>
    <t>Комплексна програма розвитку фізичної культури і спорту Чернівецької області на 2022-2026 роки</t>
  </si>
  <si>
    <t>Регіональна програма молодіжної політики у Чернівецькій області на 2021-2025 роки</t>
  </si>
  <si>
    <t>Управління молоді та спорту облдержадміністрації</t>
  </si>
  <si>
    <t>Управління культури облдержадміністрації</t>
  </si>
  <si>
    <t>Служба у справах дітей облдержадміністрації</t>
  </si>
  <si>
    <t>Обласна комплексна програма соціальної підтримки окремих категорій громадян "Турбота" на 2022-2024 роки</t>
  </si>
  <si>
    <t>Департамент соціального захисту населення облдержадміністрації</t>
  </si>
  <si>
    <t>Департамент охорони здоров’я облдержадміністрації</t>
  </si>
  <si>
    <t>Департамент освіти і науки облдержадміністрації</t>
  </si>
  <si>
    <t>Обласна державна адміністрація</t>
  </si>
  <si>
    <t>Регіональна програма розвитку комунального підприємства «Дирекція з обслуговування майна спільної власності територіальних громад»   
на 2022-2024 роки</t>
  </si>
  <si>
    <t>Регіональна програма фінансової підтримки обласного комунального підприємства "Центр комунального майна" на 2020-2024 роки</t>
  </si>
  <si>
    <t>Обласна рада</t>
  </si>
  <si>
    <t>Причини невикористання</t>
  </si>
  <si>
    <t>Найменування програм</t>
  </si>
  <si>
    <t>№     п/п</t>
  </si>
  <si>
    <t>тис.грн.</t>
  </si>
  <si>
    <t>Комплексна програма з охорони навколишнього природного середовища "Екологія" у Чернівецькій області на 2022-2026 роки</t>
  </si>
  <si>
    <t>Регіональна програма розвитку культури на 2023-2025 роки</t>
  </si>
  <si>
    <t>Комплексна програма розвитку малого та середнього підприємництва у Чернівецькій області на 2023-2024 роки</t>
  </si>
  <si>
    <t xml:space="preserve">Програма підвищення ефективності виконання повноважень органами виконавчої влади у Чернівецькій обласній державній адміністрації (обласній військовій адміністрації) на 2023 – 2024 роки </t>
  </si>
  <si>
    <t>*</t>
  </si>
  <si>
    <t>Назва ГРК</t>
  </si>
  <si>
    <t>Регіональна програма компенсації частини процентної ставки за іпотечними кредитами окремих категорій громадян у Чернівецькій області на 2023-2025 роки</t>
  </si>
  <si>
    <t>Департамент капітального будівництва облдержадміністрації</t>
  </si>
  <si>
    <t>Департамент систем життєзабезпечення облдержадміністрації</t>
  </si>
  <si>
    <t>Фінансування програми здійснюється відповідно до заявок та укладених кредитних договорів з сільськими мешканцями-черговиками та учасниками бойових дій у зоні проведення ООС, а також при наявності співфінансування з місцевих бюджетів.</t>
  </si>
  <si>
    <t>Передбачено програмою на 2024 рік</t>
  </si>
  <si>
    <t>Затверджено на 2024 рік</t>
  </si>
  <si>
    <t>Затверджено на 2024 рік з урахуванням змін</t>
  </si>
  <si>
    <t>Затверджено бюджетом на звітний період 2024 року</t>
  </si>
  <si>
    <t>Профінансовано за звітний період 2024 рік</t>
  </si>
  <si>
    <t>% фінансування до затвердженого плану на звітний період 2024 року</t>
  </si>
  <si>
    <t>Касові видатки за звітний період 2024 року</t>
  </si>
  <si>
    <t>% касових видатків до затвердженого плану на звітний період 2024 року</t>
  </si>
  <si>
    <t>Регіональна програма фінансової підтримки та розвитку комунального підприємства "Бальнеологічний санаторій Брусниця" Чернівецької обласної ради на 2024-2027 роки</t>
  </si>
  <si>
    <t>Регіональна програма розвитку міжнародного співробітництва Чернівецької області на 2024-2026 роки</t>
  </si>
  <si>
    <t xml:space="preserve"> Регіональна програма із забезпечення повноважень щодо управління майном спільної власності територіальних громад сіл, селищ, міст області на 2024-2026 роки</t>
  </si>
  <si>
    <t xml:space="preserve"> Регіональна програма сприяння розвитку громадянського суспільства, відзначення свят державного, регіонального, місцевого значення та здійснення представницьких, інших заходів у Чернівецькій області на 2024-2027 роки</t>
  </si>
  <si>
    <t>Регіональна програма забезпечення інформаційних потреб населення області на 2024-2027 роки</t>
  </si>
  <si>
    <t xml:space="preserve">Комплесна програма розвитку освітньої галузі Чернівецької області на 2024-2025 роки </t>
  </si>
  <si>
    <t xml:space="preserve"> Регіональна програма національно-патріотичного виховання в Чернівецькій області на 2024 рік       </t>
  </si>
  <si>
    <t>Регіональна обласна програма "Вчитель" на 2024-2025 роки</t>
  </si>
  <si>
    <t>Комплексна програма підтримки та інтеграції внутрішньо переміщених осіб, інших постраждалих від війни на 2024 рік</t>
  </si>
  <si>
    <t>Регіональна програма соціальної підтримки Захисників і Захисниць та членів їх сімей на 2024 рік</t>
  </si>
  <si>
    <t>Регіональна програма підтримки інститутів громадянського суспільсьтва етнічного спрямування (національних меншин) Чернівецької області на 2024 рік</t>
  </si>
  <si>
    <t>Регіональна програма охорони та збереження об’єктів культурної спадщини Чернівецької області на 2023-2025 роки</t>
  </si>
  <si>
    <t>Комплексна програма підтримки розвитку сільського господарства Чернівецької області на 2023-2027 роки</t>
  </si>
  <si>
    <t xml:space="preserve"> Комплексна програма розвитку туризму в Чернівецькій області на 2024-2025 роки</t>
  </si>
  <si>
    <t>Регіональна  програма розвитку цивільного захисту, забезпечення пожежної безпеки та запобігання і реагування на надзвичайні ситуації в Чернівецькій області на 2024-2027 роки</t>
  </si>
  <si>
    <t>Оплата компенсації здійснюється по мірі заключення договорів</t>
  </si>
  <si>
    <t>Значна кількість звернень заявників опрацьовується, виплата призначених їм  матеріальних допомог здійснюватиметься по мірі надходження заяв</t>
  </si>
  <si>
    <t>Регіональна програма розвитку автомобільних доріг загального користування місцевого значення на 2023-2024 роки</t>
  </si>
  <si>
    <t>Частина заходів міжнародного співробітництва, що потребували фінансування, перенесені на пізніший термін.</t>
  </si>
  <si>
    <t xml:space="preserve">Регіональна програма фінансової підтримки установи "Агенція регіонального розвитку Чернівецької області" на 2024-2027 роки </t>
  </si>
  <si>
    <t>На період воєнного стану, введеного в Указом президента України від 24.02.2022 №64, проведення оплати заходів обмежено згідно постанови КМУ від 09.06.2021 №590 зі змінами</t>
  </si>
  <si>
    <t>Регіональна програма профілактики правопорушень в Чернівецькій області на період 2023-2025 років</t>
  </si>
  <si>
    <t>Програма підтримки органів місцевого самоврядування Чернівецької області на 2024-2025 роки</t>
  </si>
  <si>
    <t>Економія коштів відулась через закупівлю товарів на меншу суму (відповідно до специфікації наданої постачальником)</t>
  </si>
  <si>
    <t>Фінансування Програми здійснюється відповідно до поданих заявок суб'єктами господарювання, як це передбачено Порядком використання коштів обласного бюджету/ На період воєнного стану, введеного в Указом президента України від 24.02.2022 №64, проведення оплати заходів обмежено згідно постанови КМУ від 09.06.2021 №590 зі змінами</t>
  </si>
  <si>
    <t>У зв'язку з обмеженнями воєнного стану ряд заходів було проведено у онлайн-форматі, що зменшило витрати на проведення одного регіонального заходу державної політики з питань молоді та витрати на забезпечення участі в регіональних заходах державної політики з питань молоді одного учасника.Також частину заходів перенесено на ІІ півріччя 2024 року. На період воєнного стану, введеного в Указом президента України від 24.02.2022 №64, проведення оплати заходів обмежено згідно постанови КМУ від 09.06.2021 №590 зі змінами</t>
  </si>
  <si>
    <t>Фінансування заходів програми буде здійснюватись по мірі виконання робіт згідно календарного плану</t>
  </si>
  <si>
    <t>Регіональна програма забезпечення проведення заходів територіальної оборони, підготовки населення до участі в русі національного спротиву та підтримки діяльності військових частин (установ) Чернівецького гарнізону та інших військових частин на період 2022-2024 років</t>
  </si>
  <si>
    <t>Регіональна програма підтримки обласних комунальних закладів охорони здоров’я на 2023-2025 роки</t>
  </si>
  <si>
    <t>Комплексна програма підтримки та інтеграції внутрішньо переміщених осіб, інших постраждалих від війни на 2024 рік (в частині міжбюджетних трансфертів)</t>
  </si>
  <si>
    <t>Комплесна програма розвитку освітньої галузі Чернівецької області на 2024-2025 роки (в частині міжбюджетних трансфертів)</t>
  </si>
  <si>
    <t>Програма підтримки органів місцевого самоврядування Чернівецької області на 2024-2025 роки (в частині міжбюджетних трансфертів)</t>
  </si>
  <si>
    <t xml:space="preserve">  Фінансування заходів місцевих програм з обласного бюджету на 01.10.2024 року</t>
  </si>
  <si>
    <t xml:space="preserve">Комплексна програма організації соціальної роботи та надання соціальних послуг в Чернівецькій області на 2022-2026 роки </t>
  </si>
  <si>
    <t>Кошти будуть використані у IV кварталі після виготовлення проєкту ТАСЦО Чернівецької області</t>
  </si>
  <si>
    <t>На період воєнного стану, введеного в Указом президента України від 24.02.2022 №64, проведення оплати заходів обмежено згідно постанови КМУ від 09.06.2021 №590 зі змінами. Асигнування будуть використані у IV кварталах згідно календарного плану</t>
  </si>
  <si>
    <t>Заходи прграми будуть проведені у IV кварталі згідно календарного плану</t>
  </si>
  <si>
    <t>Кошти не використані у зв'язку з виділенням асигнувань у серпні-вересні. Кошти будуть використані у IV кварталі</t>
  </si>
  <si>
    <t>Фінансування здійснюється за заявками головних розпорядників коштів. На період воєнного стану, введеного в Указом президента України від 24.02.2022 №64, проведення оплати заходів обмежено згідно постанови КМУ від 09.06.2021 №590 зі змінами. Проведення робіт з влаштування ліфту заплановано на ІV квартал</t>
  </si>
  <si>
    <t>На період воєнного стану, введеного в Указом президента України від 24.02.2022 №64, проведення оплати заходів обмежено згідно постанови КМУ від 09.06.2021 №590 зі змінами. Станом на 01.10.2024 укладено угоду на виконання робіт. Очікуваний термін виконання - ІV квартал 2024 року.</t>
  </si>
  <si>
    <t xml:space="preserve">Фінансування здійснюється за заявками головних розпорядників коштів. На період воєнного стану, введеного в Указом президента України від 24.02.2022 №64, проведення оплати заходів обмежено згідно постанови КМУ від 09.06.2021 №590 зі змінами. Станом на 01.10.2024 укладено угоду на виконання робіт. Очікуваний термін виконання - ІV квартал 2024 </t>
  </si>
  <si>
    <t>У зв'язку з обмеженнями воєнного стану ряд заходів було проведено у онлайн-форматі, що зменшило витрати на проведення одного регіонального заходу державної політики з питань молоді та витрати на забезпечення участі в регіональних заходах державної політики з питань молоді одного учасника.Також частину заходів перенесено на IV квартал 2024 року</t>
  </si>
  <si>
    <t>Частина заходів державного і місцевого значення, що потребували фінансування, не проводилися у зв'язку з обмеженнями, які вводилися через воєнний стан</t>
  </si>
  <si>
    <t>Фінансування заходів програми буде здійснюватись у ІV кварталі згідно календарного плану</t>
  </si>
  <si>
    <t>Виплата здійснюється по мірі надходжень звернень громадян та проведення заходів громадськими об'єднаннями. Кошти на реалізацію заходів програми будуть використані протягом IV кварталу згідно календарного плану</t>
  </si>
  <si>
    <t>У зв'язку з очікуваним викладенням програми в новій редакції проведення частини заходів було призупинено. Кошти будуть використані у ІV кварталі згідно календарного плану</t>
  </si>
  <si>
    <t>Виконання робіт було проведено по мірі заключення договорів. Асигнування будуть використані у IV кварталі по мірі заключення договорів</t>
  </si>
  <si>
    <t>Асигнування будуть використані у ІV кварталі згідно календарного плану</t>
  </si>
  <si>
    <t>Фінансування заходів програми буде проводитись протягом ІV кврталу згідно календарного плану</t>
  </si>
  <si>
    <t>Асигнування будуть використані впродовж IV кврталу 2024 року, проводяться тендерні процедури</t>
  </si>
  <si>
    <t>Регіональна програма запобігання дитячій бездоглядності та розвитку сімейних форм виховання на 2022-2024 роки</t>
  </si>
  <si>
    <t xml:space="preserve">Регіональна програма молодіжної політики у Чернівецькій області на 2021-2025 роки </t>
  </si>
  <si>
    <t>Заходи заплановані на IV квартал 2024 року. Асигнування будуть використані у IV кварталі згідно календарного плану</t>
  </si>
  <si>
    <t>Асигнування будуть використані у IV кварталі згідно календарного плану</t>
  </si>
  <si>
    <t>Комплексна програма організації соціальної роботи та надання соціальних послуг в Чернівецькій області на 2022-2026 роки (в частині міжбюджетних трансфертів)</t>
  </si>
  <si>
    <t>Фінансування здійснюється за заявками територіальних громад-отримувачами субвенції</t>
  </si>
  <si>
    <t>Перелік природоохоронних заходів, що фінансуються  за рахунок коштів обласного фонду охорони навколишнього природного середовища затверджено рішенням сесії обласної ради від 29.10.2024 № 48-17/24. Асигнування будуть використані у ІV кварталі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</si>
</sst>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4" fillId="0" borderId="5" xfId="1" applyFont="1" applyFill="1" applyBorder="1" applyAlignment="1">
      <alignment vertical="center" wrapText="1"/>
    </xf>
    <xf numFmtId="0" fontId="3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right"/>
    </xf>
    <xf numFmtId="164" fontId="4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3" fillId="0" borderId="3" xfId="0" applyFont="1" applyFill="1" applyBorder="1"/>
    <xf numFmtId="0" fontId="3" fillId="0" borderId="4" xfId="0" applyFont="1" applyFill="1" applyBorder="1"/>
    <xf numFmtId="0" fontId="2" fillId="0" borderId="0" xfId="1" applyFont="1" applyFill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="90" zoomScaleNormal="90" zoomScaleSheetLayoutView="58" zoomScalePageLayoutView="4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5" sqref="C5"/>
    </sheetView>
  </sheetViews>
  <sheetFormatPr defaultColWidth="8.88671875" defaultRowHeight="14.4" x14ac:dyDescent="0.3"/>
  <cols>
    <col min="1" max="1" width="6.6640625" style="2" customWidth="1"/>
    <col min="2" max="2" width="20.33203125" style="2" customWidth="1"/>
    <col min="3" max="3" width="57.33203125" style="2" customWidth="1"/>
    <col min="4" max="4" width="20" style="2" customWidth="1"/>
    <col min="5" max="10" width="20.109375" style="2" customWidth="1"/>
    <col min="11" max="11" width="21.5546875" style="2" customWidth="1"/>
    <col min="12" max="12" width="58.88671875" style="16" customWidth="1"/>
    <col min="13" max="16384" width="8.88671875" style="2"/>
  </cols>
  <sheetData>
    <row r="1" spans="1:12" ht="57.6" customHeight="1" x14ac:dyDescent="0.3">
      <c r="A1" s="27" t="s">
        <v>76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55.2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5"/>
      <c r="L2" s="5" t="s">
        <v>25</v>
      </c>
    </row>
    <row r="3" spans="1:12" ht="34.200000000000003" customHeight="1" x14ac:dyDescent="0.3">
      <c r="A3" s="28" t="s">
        <v>24</v>
      </c>
      <c r="B3" s="29" t="s">
        <v>31</v>
      </c>
      <c r="C3" s="30" t="s">
        <v>23</v>
      </c>
      <c r="D3" s="31" t="s">
        <v>36</v>
      </c>
      <c r="E3" s="33" t="s">
        <v>37</v>
      </c>
      <c r="F3" s="33" t="s">
        <v>38</v>
      </c>
      <c r="G3" s="33" t="s">
        <v>39</v>
      </c>
      <c r="H3" s="33" t="s">
        <v>40</v>
      </c>
      <c r="I3" s="29" t="s">
        <v>41</v>
      </c>
      <c r="J3" s="33" t="s">
        <v>42</v>
      </c>
      <c r="K3" s="29" t="s">
        <v>43</v>
      </c>
      <c r="L3" s="29" t="s">
        <v>22</v>
      </c>
    </row>
    <row r="4" spans="1:12" ht="34.200000000000003" customHeight="1" x14ac:dyDescent="0.3">
      <c r="A4" s="28"/>
      <c r="B4" s="29"/>
      <c r="C4" s="30"/>
      <c r="D4" s="32"/>
      <c r="E4" s="33"/>
      <c r="F4" s="33"/>
      <c r="G4" s="33"/>
      <c r="H4" s="33"/>
      <c r="I4" s="29"/>
      <c r="J4" s="33"/>
      <c r="K4" s="29"/>
      <c r="L4" s="29"/>
    </row>
    <row r="5" spans="1:12" ht="126" x14ac:dyDescent="0.3">
      <c r="A5" s="19">
        <v>1</v>
      </c>
      <c r="B5" s="22" t="s">
        <v>21</v>
      </c>
      <c r="C5" s="3" t="s">
        <v>20</v>
      </c>
      <c r="D5" s="6">
        <v>2700</v>
      </c>
      <c r="E5" s="7">
        <v>500</v>
      </c>
      <c r="F5" s="6">
        <v>500</v>
      </c>
      <c r="G5" s="6">
        <v>390</v>
      </c>
      <c r="H5" s="6">
        <v>331.9</v>
      </c>
      <c r="I5" s="6">
        <f t="shared" ref="I5:I26" si="0">IFERROR(H5/G5*100,0)</f>
        <v>85.102564102564088</v>
      </c>
      <c r="J5" s="6">
        <v>197.1</v>
      </c>
      <c r="K5" s="6">
        <f t="shared" ref="K5:K26" si="1">IFERROR(J5/G5*100,0)</f>
        <v>50.538461538461533</v>
      </c>
      <c r="L5" s="3" t="s">
        <v>83</v>
      </c>
    </row>
    <row r="6" spans="1:12" ht="72" x14ac:dyDescent="0.3">
      <c r="A6" s="20"/>
      <c r="B6" s="23"/>
      <c r="C6" s="3" t="s">
        <v>46</v>
      </c>
      <c r="D6" s="6">
        <v>500</v>
      </c>
      <c r="E6" s="7">
        <v>100</v>
      </c>
      <c r="F6" s="6">
        <v>220</v>
      </c>
      <c r="G6" s="6">
        <v>220</v>
      </c>
      <c r="H6" s="6">
        <v>61</v>
      </c>
      <c r="I6" s="6">
        <f t="shared" si="0"/>
        <v>27.727272727272727</v>
      </c>
      <c r="J6" s="6">
        <v>61</v>
      </c>
      <c r="K6" s="6">
        <f t="shared" si="1"/>
        <v>27.727272727272727</v>
      </c>
      <c r="L6" s="3" t="s">
        <v>64</v>
      </c>
    </row>
    <row r="7" spans="1:12" ht="155.25" customHeight="1" x14ac:dyDescent="0.3">
      <c r="A7" s="20"/>
      <c r="B7" s="23"/>
      <c r="C7" s="3" t="s">
        <v>47</v>
      </c>
      <c r="D7" s="6">
        <v>1180</v>
      </c>
      <c r="E7" s="7">
        <v>385</v>
      </c>
      <c r="F7" s="6">
        <v>885</v>
      </c>
      <c r="G7" s="6">
        <v>800</v>
      </c>
      <c r="H7" s="6">
        <v>667.6</v>
      </c>
      <c r="I7" s="6">
        <f t="shared" si="0"/>
        <v>83.45</v>
      </c>
      <c r="J7" s="6">
        <v>587.5</v>
      </c>
      <c r="K7" s="6">
        <f t="shared" si="1"/>
        <v>73.4375</v>
      </c>
      <c r="L7" s="3" t="s">
        <v>84</v>
      </c>
    </row>
    <row r="8" spans="1:12" ht="54" x14ac:dyDescent="0.3">
      <c r="A8" s="20"/>
      <c r="B8" s="23"/>
      <c r="C8" s="3" t="s">
        <v>48</v>
      </c>
      <c r="D8" s="6">
        <v>750</v>
      </c>
      <c r="E8" s="7">
        <v>100</v>
      </c>
      <c r="F8" s="6">
        <v>20</v>
      </c>
      <c r="G8" s="6">
        <v>0</v>
      </c>
      <c r="H8" s="6">
        <v>0</v>
      </c>
      <c r="I8" s="6">
        <f t="shared" si="0"/>
        <v>0</v>
      </c>
      <c r="J8" s="6">
        <v>0</v>
      </c>
      <c r="K8" s="6">
        <f t="shared" si="1"/>
        <v>0</v>
      </c>
      <c r="L8" s="17" t="s">
        <v>96</v>
      </c>
    </row>
    <row r="9" spans="1:12" ht="54" x14ac:dyDescent="0.3">
      <c r="A9" s="20"/>
      <c r="B9" s="23"/>
      <c r="C9" s="3" t="s">
        <v>45</v>
      </c>
      <c r="D9" s="6">
        <v>500</v>
      </c>
      <c r="E9" s="7">
        <v>280</v>
      </c>
      <c r="F9" s="6">
        <v>210</v>
      </c>
      <c r="G9" s="6">
        <v>210</v>
      </c>
      <c r="H9" s="6">
        <v>197.3</v>
      </c>
      <c r="I9" s="6">
        <f t="shared" si="0"/>
        <v>93.952380952380949</v>
      </c>
      <c r="J9" s="6">
        <v>197.3</v>
      </c>
      <c r="K9" s="6">
        <f t="shared" si="1"/>
        <v>93.952380952380949</v>
      </c>
      <c r="L9" s="3" t="s">
        <v>30</v>
      </c>
    </row>
    <row r="10" spans="1:12" ht="126" x14ac:dyDescent="0.3">
      <c r="A10" s="20"/>
      <c r="B10" s="23"/>
      <c r="C10" s="3" t="s">
        <v>19</v>
      </c>
      <c r="D10" s="6">
        <v>20700</v>
      </c>
      <c r="E10" s="7">
        <v>11200</v>
      </c>
      <c r="F10" s="6">
        <v>18252.099999999999</v>
      </c>
      <c r="G10" s="6">
        <v>15412.1</v>
      </c>
      <c r="H10" s="6">
        <v>8746.1</v>
      </c>
      <c r="I10" s="6">
        <f t="shared" si="0"/>
        <v>56.748269217043756</v>
      </c>
      <c r="J10" s="6">
        <v>8746.1</v>
      </c>
      <c r="K10" s="6">
        <f t="shared" si="1"/>
        <v>56.748269217043756</v>
      </c>
      <c r="L10" s="3" t="s">
        <v>82</v>
      </c>
    </row>
    <row r="11" spans="1:12" ht="72" x14ac:dyDescent="0.3">
      <c r="A11" s="21"/>
      <c r="B11" s="24"/>
      <c r="C11" s="3" t="s">
        <v>44</v>
      </c>
      <c r="D11" s="6">
        <v>4300</v>
      </c>
      <c r="E11" s="7">
        <v>1500</v>
      </c>
      <c r="F11" s="6">
        <v>1864.2</v>
      </c>
      <c r="G11" s="6">
        <v>1864.2</v>
      </c>
      <c r="H11" s="6">
        <v>1763.5</v>
      </c>
      <c r="I11" s="6">
        <f t="shared" si="0"/>
        <v>94.598219075206529</v>
      </c>
      <c r="J11" s="6">
        <v>1763.5</v>
      </c>
      <c r="K11" s="6">
        <f t="shared" si="1"/>
        <v>94.598219075206529</v>
      </c>
      <c r="L11" s="3" t="s">
        <v>30</v>
      </c>
    </row>
    <row r="12" spans="1:12" ht="90" x14ac:dyDescent="0.3">
      <c r="A12" s="19">
        <v>2</v>
      </c>
      <c r="B12" s="22" t="s">
        <v>18</v>
      </c>
      <c r="C12" s="3" t="s">
        <v>47</v>
      </c>
      <c r="D12" s="6">
        <v>1500</v>
      </c>
      <c r="E12" s="7">
        <v>700</v>
      </c>
      <c r="F12" s="6">
        <v>1400</v>
      </c>
      <c r="G12" s="6">
        <v>1400</v>
      </c>
      <c r="H12" s="6">
        <v>894</v>
      </c>
      <c r="I12" s="6">
        <f t="shared" si="0"/>
        <v>63.857142857142854</v>
      </c>
      <c r="J12" s="6">
        <v>892.6</v>
      </c>
      <c r="K12" s="6">
        <f t="shared" si="1"/>
        <v>63.75714285714286</v>
      </c>
      <c r="L12" s="3" t="s">
        <v>80</v>
      </c>
    </row>
    <row r="13" spans="1:12" ht="126" x14ac:dyDescent="0.3">
      <c r="A13" s="20"/>
      <c r="B13" s="23"/>
      <c r="C13" s="3" t="s">
        <v>71</v>
      </c>
      <c r="D13" s="6">
        <v>75100</v>
      </c>
      <c r="E13" s="7">
        <v>55000</v>
      </c>
      <c r="F13" s="6">
        <v>62998.400000000001</v>
      </c>
      <c r="G13" s="6">
        <v>62998.400000000001</v>
      </c>
      <c r="H13" s="6">
        <v>62554</v>
      </c>
      <c r="I13" s="6">
        <f t="shared" si="0"/>
        <v>99.294585259308164</v>
      </c>
      <c r="J13" s="6">
        <v>59554</v>
      </c>
      <c r="K13" s="6">
        <f t="shared" si="1"/>
        <v>94.532559557068112</v>
      </c>
      <c r="L13" s="3" t="s">
        <v>30</v>
      </c>
    </row>
    <row r="14" spans="1:12" ht="54" x14ac:dyDescent="0.3">
      <c r="A14" s="21"/>
      <c r="B14" s="24"/>
      <c r="C14" s="3" t="s">
        <v>65</v>
      </c>
      <c r="D14" s="6">
        <v>9240</v>
      </c>
      <c r="E14" s="7">
        <v>0</v>
      </c>
      <c r="F14" s="6">
        <v>2330</v>
      </c>
      <c r="G14" s="6">
        <v>2330</v>
      </c>
      <c r="H14" s="6">
        <v>2200</v>
      </c>
      <c r="I14" s="6">
        <f t="shared" si="0"/>
        <v>94.420600858369099</v>
      </c>
      <c r="J14" s="6">
        <v>2200</v>
      </c>
      <c r="K14" s="6">
        <f t="shared" si="1"/>
        <v>94.420600858369099</v>
      </c>
      <c r="L14" s="3" t="s">
        <v>30</v>
      </c>
    </row>
    <row r="15" spans="1:12" ht="36" x14ac:dyDescent="0.3">
      <c r="A15" s="19">
        <v>3</v>
      </c>
      <c r="B15" s="22" t="s">
        <v>17</v>
      </c>
      <c r="C15" s="3" t="s">
        <v>51</v>
      </c>
      <c r="D15" s="6">
        <v>1750</v>
      </c>
      <c r="E15" s="7">
        <v>1300</v>
      </c>
      <c r="F15" s="6">
        <v>800</v>
      </c>
      <c r="G15" s="6">
        <v>800</v>
      </c>
      <c r="H15" s="6">
        <v>267.10000000000002</v>
      </c>
      <c r="I15" s="6">
        <f t="shared" si="0"/>
        <v>33.387500000000003</v>
      </c>
      <c r="J15" s="6">
        <v>243.2</v>
      </c>
      <c r="K15" s="6">
        <f t="shared" si="1"/>
        <v>30.4</v>
      </c>
      <c r="L15" s="3" t="s">
        <v>92</v>
      </c>
    </row>
    <row r="16" spans="1:12" ht="54" x14ac:dyDescent="0.3">
      <c r="A16" s="20"/>
      <c r="B16" s="25"/>
      <c r="C16" s="3" t="s">
        <v>49</v>
      </c>
      <c r="D16" s="6">
        <v>50825</v>
      </c>
      <c r="E16" s="7">
        <v>9935</v>
      </c>
      <c r="F16" s="6">
        <v>8047.5</v>
      </c>
      <c r="G16" s="6">
        <v>7328.3</v>
      </c>
      <c r="H16" s="6">
        <v>5901.8</v>
      </c>
      <c r="I16" s="6">
        <f t="shared" si="0"/>
        <v>80.534366769919359</v>
      </c>
      <c r="J16" s="6">
        <v>5877</v>
      </c>
      <c r="K16" s="6">
        <f t="shared" si="1"/>
        <v>80.195952676609849</v>
      </c>
      <c r="L16" s="3" t="s">
        <v>93</v>
      </c>
    </row>
    <row r="17" spans="1:12" ht="36" x14ac:dyDescent="0.3">
      <c r="A17" s="20"/>
      <c r="B17" s="25"/>
      <c r="C17" s="4" t="s">
        <v>95</v>
      </c>
      <c r="D17" s="6">
        <v>3722</v>
      </c>
      <c r="E17" s="7">
        <v>2500</v>
      </c>
      <c r="F17" s="6">
        <v>1810</v>
      </c>
      <c r="G17" s="6">
        <v>1604</v>
      </c>
      <c r="H17" s="6">
        <v>1387.1</v>
      </c>
      <c r="I17" s="6">
        <f t="shared" si="0"/>
        <v>86.477556109725683</v>
      </c>
      <c r="J17" s="6">
        <v>1387.1</v>
      </c>
      <c r="K17" s="6">
        <f t="shared" si="1"/>
        <v>86.477556109725683</v>
      </c>
      <c r="L17" s="3" t="s">
        <v>92</v>
      </c>
    </row>
    <row r="18" spans="1:12" ht="36" x14ac:dyDescent="0.3">
      <c r="A18" s="21"/>
      <c r="B18" s="26"/>
      <c r="C18" s="3" t="s">
        <v>50</v>
      </c>
      <c r="D18" s="6">
        <v>1150</v>
      </c>
      <c r="E18" s="7">
        <v>550</v>
      </c>
      <c r="F18" s="6">
        <v>510</v>
      </c>
      <c r="G18" s="6">
        <v>470</v>
      </c>
      <c r="H18" s="6">
        <v>442</v>
      </c>
      <c r="I18" s="6">
        <f t="shared" si="0"/>
        <v>94.042553191489361</v>
      </c>
      <c r="J18" s="6">
        <v>442</v>
      </c>
      <c r="K18" s="6">
        <f t="shared" si="1"/>
        <v>94.042553191489361</v>
      </c>
      <c r="L18" s="3" t="s">
        <v>30</v>
      </c>
    </row>
    <row r="19" spans="1:12" ht="90" x14ac:dyDescent="0.3">
      <c r="A19" s="8">
        <v>4</v>
      </c>
      <c r="B19" s="9" t="s">
        <v>16</v>
      </c>
      <c r="C19" s="3" t="s">
        <v>72</v>
      </c>
      <c r="D19" s="6">
        <v>113700</v>
      </c>
      <c r="E19" s="7">
        <v>10182.799999999999</v>
      </c>
      <c r="F19" s="6">
        <v>16669.5</v>
      </c>
      <c r="G19" s="6">
        <v>15029.6</v>
      </c>
      <c r="H19" s="6">
        <v>14006.5</v>
      </c>
      <c r="I19" s="6">
        <f t="shared" si="0"/>
        <v>93.192766274551559</v>
      </c>
      <c r="J19" s="6">
        <v>14006.5</v>
      </c>
      <c r="K19" s="6">
        <f t="shared" si="1"/>
        <v>93.192766274551559</v>
      </c>
      <c r="L19" s="3" t="s">
        <v>30</v>
      </c>
    </row>
    <row r="20" spans="1:12" ht="75" customHeight="1" x14ac:dyDescent="0.3">
      <c r="A20" s="19">
        <v>5</v>
      </c>
      <c r="B20" s="22" t="s">
        <v>15</v>
      </c>
      <c r="C20" s="3" t="s">
        <v>14</v>
      </c>
      <c r="D20" s="6">
        <v>10580</v>
      </c>
      <c r="E20" s="7">
        <v>3400</v>
      </c>
      <c r="F20" s="6">
        <v>7960</v>
      </c>
      <c r="G20" s="6">
        <v>6191.4</v>
      </c>
      <c r="H20" s="6">
        <v>5564.5</v>
      </c>
      <c r="I20" s="6">
        <f t="shared" si="0"/>
        <v>89.874664857705852</v>
      </c>
      <c r="J20" s="6">
        <v>5455.9</v>
      </c>
      <c r="K20" s="6">
        <f t="shared" si="1"/>
        <v>88.120618923022249</v>
      </c>
      <c r="L20" s="3" t="s">
        <v>60</v>
      </c>
    </row>
    <row r="21" spans="1:12" ht="72" x14ac:dyDescent="0.3">
      <c r="A21" s="20"/>
      <c r="B21" s="23"/>
      <c r="C21" s="10" t="s">
        <v>77</v>
      </c>
      <c r="D21" s="6">
        <v>3925</v>
      </c>
      <c r="E21" s="7">
        <v>400</v>
      </c>
      <c r="F21" s="6">
        <v>900</v>
      </c>
      <c r="G21" s="6">
        <v>300</v>
      </c>
      <c r="H21" s="6">
        <v>242</v>
      </c>
      <c r="I21" s="6">
        <f t="shared" si="0"/>
        <v>80.666666666666657</v>
      </c>
      <c r="J21" s="6">
        <v>241.7</v>
      </c>
      <c r="K21" s="6">
        <f t="shared" si="1"/>
        <v>80.566666666666663</v>
      </c>
      <c r="L21" s="3" t="s">
        <v>89</v>
      </c>
    </row>
    <row r="22" spans="1:12" ht="90" x14ac:dyDescent="0.3">
      <c r="A22" s="20"/>
      <c r="B22" s="23"/>
      <c r="C22" s="3" t="s">
        <v>53</v>
      </c>
      <c r="D22" s="6">
        <v>7950</v>
      </c>
      <c r="E22" s="7">
        <v>5000</v>
      </c>
      <c r="F22" s="6">
        <v>9250</v>
      </c>
      <c r="G22" s="6">
        <v>5123</v>
      </c>
      <c r="H22" s="6">
        <v>2360</v>
      </c>
      <c r="I22" s="6">
        <f t="shared" si="0"/>
        <v>46.066757759125515</v>
      </c>
      <c r="J22" s="6">
        <v>2002.6</v>
      </c>
      <c r="K22" s="6">
        <f t="shared" si="1"/>
        <v>39.090376732383369</v>
      </c>
      <c r="L22" s="3" t="s">
        <v>88</v>
      </c>
    </row>
    <row r="23" spans="1:12" ht="72" x14ac:dyDescent="0.3">
      <c r="A23" s="20"/>
      <c r="B23" s="23"/>
      <c r="C23" s="3" t="s">
        <v>52</v>
      </c>
      <c r="D23" s="6">
        <v>25563.8</v>
      </c>
      <c r="E23" s="7">
        <v>25000</v>
      </c>
      <c r="F23" s="6">
        <v>12121.4</v>
      </c>
      <c r="G23" s="6">
        <v>4733.5</v>
      </c>
      <c r="H23" s="6">
        <v>1137.5</v>
      </c>
      <c r="I23" s="6">
        <f t="shared" si="0"/>
        <v>24.030843984366747</v>
      </c>
      <c r="J23" s="6">
        <v>1135.5</v>
      </c>
      <c r="K23" s="6">
        <f t="shared" si="1"/>
        <v>23.988591950987644</v>
      </c>
      <c r="L23" s="3" t="s">
        <v>90</v>
      </c>
    </row>
    <row r="24" spans="1:12" ht="72" x14ac:dyDescent="0.3">
      <c r="A24" s="21"/>
      <c r="B24" s="24"/>
      <c r="C24" s="3" t="s">
        <v>32</v>
      </c>
      <c r="D24" s="6">
        <v>7500</v>
      </c>
      <c r="E24" s="7">
        <v>2000</v>
      </c>
      <c r="F24" s="6">
        <v>3000</v>
      </c>
      <c r="G24" s="6">
        <v>2500</v>
      </c>
      <c r="H24" s="6">
        <v>1833.7</v>
      </c>
      <c r="I24" s="6">
        <f t="shared" si="0"/>
        <v>73.347999999999999</v>
      </c>
      <c r="J24" s="6">
        <v>1833.7</v>
      </c>
      <c r="K24" s="6">
        <f t="shared" si="1"/>
        <v>73.347999999999999</v>
      </c>
      <c r="L24" s="3" t="s">
        <v>59</v>
      </c>
    </row>
    <row r="25" spans="1:12" ht="72" x14ac:dyDescent="0.3">
      <c r="A25" s="11">
        <v>6</v>
      </c>
      <c r="B25" s="3" t="s">
        <v>13</v>
      </c>
      <c r="C25" s="10" t="s">
        <v>94</v>
      </c>
      <c r="D25" s="6">
        <v>800</v>
      </c>
      <c r="E25" s="7">
        <v>600</v>
      </c>
      <c r="F25" s="6">
        <v>653</v>
      </c>
      <c r="G25" s="6">
        <v>508</v>
      </c>
      <c r="H25" s="6">
        <v>490</v>
      </c>
      <c r="I25" s="6">
        <f t="shared" si="0"/>
        <v>96.456692913385822</v>
      </c>
      <c r="J25" s="6">
        <v>490</v>
      </c>
      <c r="K25" s="6">
        <f t="shared" si="1"/>
        <v>96.456692913385822</v>
      </c>
      <c r="L25" s="3" t="s">
        <v>30</v>
      </c>
    </row>
    <row r="26" spans="1:12" ht="108" x14ac:dyDescent="0.3">
      <c r="A26" s="19">
        <v>7</v>
      </c>
      <c r="B26" s="22" t="s">
        <v>12</v>
      </c>
      <c r="C26" s="10" t="s">
        <v>55</v>
      </c>
      <c r="D26" s="6">
        <v>3399</v>
      </c>
      <c r="E26" s="7">
        <v>200</v>
      </c>
      <c r="F26" s="6">
        <v>200</v>
      </c>
      <c r="G26" s="6">
        <v>200</v>
      </c>
      <c r="H26" s="6">
        <v>0</v>
      </c>
      <c r="I26" s="6">
        <f t="shared" si="0"/>
        <v>0</v>
      </c>
      <c r="J26" s="6">
        <v>0</v>
      </c>
      <c r="K26" s="6">
        <f t="shared" si="1"/>
        <v>0</v>
      </c>
      <c r="L26" s="3" t="s">
        <v>79</v>
      </c>
    </row>
    <row r="27" spans="1:12" ht="108" x14ac:dyDescent="0.3">
      <c r="A27" s="20"/>
      <c r="B27" s="23"/>
      <c r="C27" s="3" t="s">
        <v>27</v>
      </c>
      <c r="D27" s="6">
        <v>6000</v>
      </c>
      <c r="E27" s="7">
        <v>1200</v>
      </c>
      <c r="F27" s="6">
        <v>1200</v>
      </c>
      <c r="G27" s="6">
        <v>745</v>
      </c>
      <c r="H27" s="6">
        <v>519.4</v>
      </c>
      <c r="I27" s="6">
        <f>IFERROR(H27/G27*100,0)</f>
        <v>69.718120805369125</v>
      </c>
      <c r="J27" s="6">
        <v>471.5</v>
      </c>
      <c r="K27" s="6">
        <f>IFERROR(J27/G27*100,0)</f>
        <v>63.288590604026851</v>
      </c>
      <c r="L27" s="3" t="s">
        <v>79</v>
      </c>
    </row>
    <row r="28" spans="1:12" ht="108" x14ac:dyDescent="0.3">
      <c r="A28" s="20"/>
      <c r="B28" s="23"/>
      <c r="C28" s="3" t="s">
        <v>54</v>
      </c>
      <c r="D28" s="6">
        <v>300</v>
      </c>
      <c r="E28" s="7">
        <v>300</v>
      </c>
      <c r="F28" s="6">
        <v>300</v>
      </c>
      <c r="G28" s="6">
        <v>300</v>
      </c>
      <c r="H28" s="6">
        <v>129</v>
      </c>
      <c r="I28" s="6">
        <f t="shared" ref="I28:I52" si="2">IFERROR(H28/G28*100,0)</f>
        <v>43</v>
      </c>
      <c r="J28" s="6">
        <v>93.9</v>
      </c>
      <c r="K28" s="6">
        <f t="shared" ref="K28:K52" si="3">IFERROR(J28/G28*100,0)</f>
        <v>31.3</v>
      </c>
      <c r="L28" s="3" t="s">
        <v>79</v>
      </c>
    </row>
    <row r="29" spans="1:12" ht="144" x14ac:dyDescent="0.3">
      <c r="A29" s="29">
        <v>8</v>
      </c>
      <c r="B29" s="22" t="s">
        <v>11</v>
      </c>
      <c r="C29" s="3" t="s">
        <v>10</v>
      </c>
      <c r="D29" s="6">
        <v>1562</v>
      </c>
      <c r="E29" s="7">
        <v>200</v>
      </c>
      <c r="F29" s="6">
        <v>200</v>
      </c>
      <c r="G29" s="6">
        <v>95</v>
      </c>
      <c r="H29" s="6">
        <v>71.400000000000006</v>
      </c>
      <c r="I29" s="6">
        <f t="shared" si="2"/>
        <v>75.15789473684211</v>
      </c>
      <c r="J29" s="6">
        <v>58.3</v>
      </c>
      <c r="K29" s="6">
        <f t="shared" si="3"/>
        <v>61.368421052631575</v>
      </c>
      <c r="L29" s="3" t="s">
        <v>85</v>
      </c>
    </row>
    <row r="30" spans="1:12" ht="36" x14ac:dyDescent="0.3">
      <c r="A30" s="29"/>
      <c r="B30" s="23"/>
      <c r="C30" s="3" t="s">
        <v>9</v>
      </c>
      <c r="D30" s="6">
        <v>28795</v>
      </c>
      <c r="E30" s="7">
        <v>3770</v>
      </c>
      <c r="F30" s="6">
        <v>3970</v>
      </c>
      <c r="G30" s="6">
        <v>3291.5</v>
      </c>
      <c r="H30" s="6">
        <v>3181.8</v>
      </c>
      <c r="I30" s="6">
        <f t="shared" si="2"/>
        <v>96.667173021418805</v>
      </c>
      <c r="J30" s="6">
        <v>3177.5</v>
      </c>
      <c r="K30" s="6">
        <f t="shared" si="3"/>
        <v>96.536533495366854</v>
      </c>
      <c r="L30" s="3" t="s">
        <v>30</v>
      </c>
    </row>
    <row r="31" spans="1:12" ht="234.75" customHeight="1" x14ac:dyDescent="0.3">
      <c r="A31" s="19"/>
      <c r="B31" s="23"/>
      <c r="C31" s="3" t="s">
        <v>50</v>
      </c>
      <c r="D31" s="12">
        <v>410</v>
      </c>
      <c r="E31" s="13">
        <v>220</v>
      </c>
      <c r="F31" s="12">
        <v>220</v>
      </c>
      <c r="G31" s="12">
        <v>187</v>
      </c>
      <c r="H31" s="12">
        <v>96.6</v>
      </c>
      <c r="I31" s="12">
        <f t="shared" si="2"/>
        <v>51.657754010695186</v>
      </c>
      <c r="J31" s="12">
        <v>96.6</v>
      </c>
      <c r="K31" s="12">
        <f t="shared" si="3"/>
        <v>51.657754010695186</v>
      </c>
      <c r="L31" s="3" t="s">
        <v>69</v>
      </c>
    </row>
    <row r="32" spans="1:12" ht="108" customHeight="1" x14ac:dyDescent="0.3">
      <c r="A32" s="8">
        <v>9</v>
      </c>
      <c r="B32" s="9" t="s">
        <v>34</v>
      </c>
      <c r="C32" s="3" t="s">
        <v>61</v>
      </c>
      <c r="D32" s="6">
        <v>530102</v>
      </c>
      <c r="E32" s="7">
        <v>100000</v>
      </c>
      <c r="F32" s="6">
        <v>104632.6</v>
      </c>
      <c r="G32" s="6">
        <v>84632.6</v>
      </c>
      <c r="H32" s="6">
        <v>72349.8</v>
      </c>
      <c r="I32" s="12">
        <f t="shared" si="2"/>
        <v>85.486916389192814</v>
      </c>
      <c r="J32" s="6">
        <v>72349.8</v>
      </c>
      <c r="K32" s="12">
        <f t="shared" si="3"/>
        <v>85.486916389192814</v>
      </c>
      <c r="L32" s="3" t="s">
        <v>70</v>
      </c>
    </row>
    <row r="33" spans="1:12" ht="126" x14ac:dyDescent="0.3">
      <c r="A33" s="29">
        <v>10</v>
      </c>
      <c r="B33" s="22" t="s">
        <v>33</v>
      </c>
      <c r="C33" s="3" t="s">
        <v>71</v>
      </c>
      <c r="D33" s="6">
        <v>1501.6</v>
      </c>
      <c r="E33" s="7">
        <v>0</v>
      </c>
      <c r="F33" s="6">
        <v>1501.6</v>
      </c>
      <c r="G33" s="6">
        <v>1501.6</v>
      </c>
      <c r="H33" s="6">
        <v>1349.8</v>
      </c>
      <c r="I33" s="6">
        <f t="shared" si="2"/>
        <v>89.890783164624395</v>
      </c>
      <c r="J33" s="6">
        <v>1349.8</v>
      </c>
      <c r="K33" s="6">
        <f t="shared" si="3"/>
        <v>89.890783164624395</v>
      </c>
      <c r="L33" s="3" t="s">
        <v>67</v>
      </c>
    </row>
    <row r="34" spans="1:12" ht="54" x14ac:dyDescent="0.3">
      <c r="A34" s="29"/>
      <c r="B34" s="24"/>
      <c r="C34" s="3" t="s">
        <v>49</v>
      </c>
      <c r="D34" s="6">
        <v>6486.5</v>
      </c>
      <c r="E34" s="7">
        <v>0</v>
      </c>
      <c r="F34" s="6">
        <v>6919.8</v>
      </c>
      <c r="G34" s="6">
        <v>6919.8</v>
      </c>
      <c r="H34" s="6">
        <v>912.9</v>
      </c>
      <c r="I34" s="6">
        <f t="shared" si="2"/>
        <v>13.192577820168211</v>
      </c>
      <c r="J34" s="6">
        <v>912.9</v>
      </c>
      <c r="K34" s="6">
        <f t="shared" si="3"/>
        <v>13.192577820168211</v>
      </c>
      <c r="L34" s="3" t="s">
        <v>81</v>
      </c>
    </row>
    <row r="35" spans="1:12" ht="90" x14ac:dyDescent="0.3">
      <c r="A35" s="29">
        <v>11</v>
      </c>
      <c r="B35" s="30" t="s">
        <v>8</v>
      </c>
      <c r="C35" s="3" t="s">
        <v>47</v>
      </c>
      <c r="D35" s="6">
        <v>2100</v>
      </c>
      <c r="E35" s="7">
        <v>350</v>
      </c>
      <c r="F35" s="6">
        <v>720</v>
      </c>
      <c r="G35" s="6">
        <v>710</v>
      </c>
      <c r="H35" s="6">
        <v>360.5</v>
      </c>
      <c r="I35" s="6">
        <f t="shared" si="2"/>
        <v>50.774647887323944</v>
      </c>
      <c r="J35" s="6">
        <v>360.5</v>
      </c>
      <c r="K35" s="6">
        <f t="shared" si="3"/>
        <v>50.774647887323944</v>
      </c>
      <c r="L35" s="3" t="s">
        <v>86</v>
      </c>
    </row>
    <row r="36" spans="1:12" ht="54" x14ac:dyDescent="0.3">
      <c r="A36" s="29"/>
      <c r="B36" s="30"/>
      <c r="C36" s="3" t="s">
        <v>48</v>
      </c>
      <c r="D36" s="6">
        <v>3850</v>
      </c>
      <c r="E36" s="7">
        <v>300</v>
      </c>
      <c r="F36" s="6">
        <v>300</v>
      </c>
      <c r="G36" s="6">
        <v>226</v>
      </c>
      <c r="H36" s="6">
        <v>89.6</v>
      </c>
      <c r="I36" s="6">
        <f>IFERROR(H36/G36*100,0)</f>
        <v>39.646017699115042</v>
      </c>
      <c r="J36" s="6">
        <v>89.6</v>
      </c>
      <c r="K36" s="6">
        <f>IFERROR(J36/G36*100,0)</f>
        <v>39.646017699115042</v>
      </c>
      <c r="L36" s="3" t="s">
        <v>87</v>
      </c>
    </row>
    <row r="37" spans="1:12" ht="54" x14ac:dyDescent="0.3">
      <c r="A37" s="29"/>
      <c r="B37" s="30"/>
      <c r="C37" s="3" t="s">
        <v>45</v>
      </c>
      <c r="D37" s="6">
        <v>2240</v>
      </c>
      <c r="E37" s="7">
        <v>350</v>
      </c>
      <c r="F37" s="6">
        <v>650</v>
      </c>
      <c r="G37" s="6">
        <v>640</v>
      </c>
      <c r="H37" s="6">
        <v>424</v>
      </c>
      <c r="I37" s="6">
        <f>IFERROR(H37/G37*100,0)</f>
        <v>66.25</v>
      </c>
      <c r="J37" s="6">
        <v>424</v>
      </c>
      <c r="K37" s="6">
        <f>IFERROR(J37/G37*100,0)</f>
        <v>66.25</v>
      </c>
      <c r="L37" s="3" t="s">
        <v>62</v>
      </c>
    </row>
    <row r="38" spans="1:12" ht="144" x14ac:dyDescent="0.3">
      <c r="A38" s="29">
        <v>12</v>
      </c>
      <c r="B38" s="30" t="s">
        <v>7</v>
      </c>
      <c r="C38" s="3" t="s">
        <v>56</v>
      </c>
      <c r="D38" s="6">
        <v>10175</v>
      </c>
      <c r="E38" s="7">
        <v>2000</v>
      </c>
      <c r="F38" s="6">
        <v>2000</v>
      </c>
      <c r="G38" s="6">
        <v>1470</v>
      </c>
      <c r="H38" s="6">
        <v>600</v>
      </c>
      <c r="I38" s="6">
        <f t="shared" si="2"/>
        <v>40.816326530612244</v>
      </c>
      <c r="J38" s="6">
        <v>337.6</v>
      </c>
      <c r="K38" s="6">
        <f t="shared" si="3"/>
        <v>22.965986394557824</v>
      </c>
      <c r="L38" s="3" t="s">
        <v>68</v>
      </c>
    </row>
    <row r="39" spans="1:12" ht="108" x14ac:dyDescent="0.3">
      <c r="A39" s="29"/>
      <c r="B39" s="30"/>
      <c r="C39" s="3" t="s">
        <v>6</v>
      </c>
      <c r="D39" s="6">
        <v>19350</v>
      </c>
      <c r="E39" s="7">
        <v>2300</v>
      </c>
      <c r="F39" s="6">
        <v>2300</v>
      </c>
      <c r="G39" s="6">
        <v>1980</v>
      </c>
      <c r="H39" s="6">
        <v>1403.3</v>
      </c>
      <c r="I39" s="6">
        <f t="shared" si="2"/>
        <v>70.87373737373737</v>
      </c>
      <c r="J39" s="6">
        <v>1403.3</v>
      </c>
      <c r="K39" s="6">
        <f t="shared" si="3"/>
        <v>70.87373737373737</v>
      </c>
      <c r="L39" s="3" t="s">
        <v>35</v>
      </c>
    </row>
    <row r="40" spans="1:12" ht="126" x14ac:dyDescent="0.3">
      <c r="A40" s="29">
        <v>13</v>
      </c>
      <c r="B40" s="30" t="s">
        <v>5</v>
      </c>
      <c r="C40" s="3" t="s">
        <v>71</v>
      </c>
      <c r="D40" s="6">
        <v>1500</v>
      </c>
      <c r="E40" s="7">
        <v>0</v>
      </c>
      <c r="F40" s="6">
        <v>1500</v>
      </c>
      <c r="G40" s="6">
        <v>1500</v>
      </c>
      <c r="H40" s="6">
        <v>0</v>
      </c>
      <c r="I40" s="6">
        <f t="shared" si="2"/>
        <v>0</v>
      </c>
      <c r="J40" s="6">
        <v>0</v>
      </c>
      <c r="K40" s="6">
        <f t="shared" si="3"/>
        <v>0</v>
      </c>
      <c r="L40" s="17" t="s">
        <v>96</v>
      </c>
    </row>
    <row r="41" spans="1:12" ht="56.25" customHeight="1" x14ac:dyDescent="0.3">
      <c r="A41" s="29"/>
      <c r="B41" s="30"/>
      <c r="C41" s="3" t="s">
        <v>63</v>
      </c>
      <c r="D41" s="6">
        <v>13220</v>
      </c>
      <c r="E41" s="7">
        <v>2000</v>
      </c>
      <c r="F41" s="6">
        <v>2000</v>
      </c>
      <c r="G41" s="6">
        <v>1550</v>
      </c>
      <c r="H41" s="6">
        <v>1280.7</v>
      </c>
      <c r="I41" s="6">
        <f t="shared" si="2"/>
        <v>82.625806451612902</v>
      </c>
      <c r="J41" s="6">
        <v>1267.9000000000001</v>
      </c>
      <c r="K41" s="6">
        <f t="shared" si="3"/>
        <v>81.800000000000011</v>
      </c>
      <c r="L41" s="3" t="s">
        <v>30</v>
      </c>
    </row>
    <row r="42" spans="1:12" ht="54" x14ac:dyDescent="0.3">
      <c r="A42" s="29"/>
      <c r="B42" s="30"/>
      <c r="C42" s="3" t="s">
        <v>28</v>
      </c>
      <c r="D42" s="6">
        <v>7647</v>
      </c>
      <c r="E42" s="7">
        <v>3500</v>
      </c>
      <c r="F42" s="6">
        <v>4000</v>
      </c>
      <c r="G42" s="6">
        <v>3010</v>
      </c>
      <c r="H42" s="6">
        <v>942.7</v>
      </c>
      <c r="I42" s="6">
        <f t="shared" si="2"/>
        <v>31.318936877076414</v>
      </c>
      <c r="J42" s="6">
        <v>599.29999999999995</v>
      </c>
      <c r="K42" s="6">
        <f t="shared" si="3"/>
        <v>19.910299003322258</v>
      </c>
      <c r="L42" s="17" t="s">
        <v>97</v>
      </c>
    </row>
    <row r="43" spans="1:12" ht="36" x14ac:dyDescent="0.3">
      <c r="A43" s="29"/>
      <c r="B43" s="30"/>
      <c r="C43" s="3" t="s">
        <v>57</v>
      </c>
      <c r="D43" s="6">
        <v>500</v>
      </c>
      <c r="E43" s="7">
        <v>500</v>
      </c>
      <c r="F43" s="6">
        <v>500</v>
      </c>
      <c r="G43" s="6">
        <v>440</v>
      </c>
      <c r="H43" s="6">
        <v>340.5</v>
      </c>
      <c r="I43" s="6">
        <f t="shared" si="2"/>
        <v>77.386363636363626</v>
      </c>
      <c r="J43" s="6">
        <v>324.60000000000002</v>
      </c>
      <c r="K43" s="6">
        <f t="shared" si="3"/>
        <v>73.77272727272728</v>
      </c>
      <c r="L43" s="17" t="s">
        <v>97</v>
      </c>
    </row>
    <row r="44" spans="1:12" ht="54" x14ac:dyDescent="0.3">
      <c r="A44" s="29"/>
      <c r="B44" s="30"/>
      <c r="C44" s="3" t="s">
        <v>66</v>
      </c>
      <c r="D44" s="6">
        <v>800</v>
      </c>
      <c r="E44" s="7">
        <v>0</v>
      </c>
      <c r="F44" s="6">
        <v>800</v>
      </c>
      <c r="G44" s="6">
        <v>800</v>
      </c>
      <c r="H44" s="6">
        <v>329.9</v>
      </c>
      <c r="I44" s="6">
        <f t="shared" si="2"/>
        <v>41.237499999999997</v>
      </c>
      <c r="J44" s="6">
        <v>329.9</v>
      </c>
      <c r="K44" s="6">
        <f t="shared" si="3"/>
        <v>41.237499999999997</v>
      </c>
      <c r="L44" s="17" t="s">
        <v>91</v>
      </c>
    </row>
    <row r="45" spans="1:12" ht="108" x14ac:dyDescent="0.3">
      <c r="A45" s="11">
        <v>14</v>
      </c>
      <c r="B45" s="3" t="s">
        <v>4</v>
      </c>
      <c r="C45" s="3" t="s">
        <v>26</v>
      </c>
      <c r="D45" s="6">
        <v>4600</v>
      </c>
      <c r="E45" s="7">
        <v>3431.8</v>
      </c>
      <c r="F45" s="6">
        <v>3431.8</v>
      </c>
      <c r="G45" s="6">
        <v>2587</v>
      </c>
      <c r="H45" s="6">
        <v>0</v>
      </c>
      <c r="I45" s="6">
        <f t="shared" si="2"/>
        <v>0</v>
      </c>
      <c r="J45" s="6">
        <v>0</v>
      </c>
      <c r="K45" s="6">
        <f t="shared" si="3"/>
        <v>0</v>
      </c>
      <c r="L45" s="17" t="s">
        <v>100</v>
      </c>
    </row>
    <row r="46" spans="1:12" ht="108" x14ac:dyDescent="0.3">
      <c r="A46" s="11">
        <v>15</v>
      </c>
      <c r="B46" s="3" t="s">
        <v>3</v>
      </c>
      <c r="C46" s="3" t="s">
        <v>58</v>
      </c>
      <c r="D46" s="6">
        <v>8210</v>
      </c>
      <c r="E46" s="7">
        <v>600</v>
      </c>
      <c r="F46" s="6">
        <v>1385</v>
      </c>
      <c r="G46" s="6">
        <v>1235</v>
      </c>
      <c r="H46" s="6">
        <v>646.70000000000005</v>
      </c>
      <c r="I46" s="6">
        <f t="shared" si="2"/>
        <v>52.364372469635633</v>
      </c>
      <c r="J46" s="6">
        <v>646.70000000000005</v>
      </c>
      <c r="K46" s="6">
        <f t="shared" si="3"/>
        <v>52.364372469635633</v>
      </c>
      <c r="L46" s="3" t="s">
        <v>78</v>
      </c>
    </row>
    <row r="47" spans="1:12" ht="72" x14ac:dyDescent="0.3">
      <c r="A47" s="19">
        <v>16</v>
      </c>
      <c r="B47" s="22" t="s">
        <v>2</v>
      </c>
      <c r="C47" s="17" t="s">
        <v>73</v>
      </c>
      <c r="D47" s="6">
        <v>3871.8</v>
      </c>
      <c r="E47" s="7">
        <v>0</v>
      </c>
      <c r="F47" s="6">
        <v>3871.8</v>
      </c>
      <c r="G47" s="6">
        <v>1871.8</v>
      </c>
      <c r="H47" s="6">
        <v>718.8</v>
      </c>
      <c r="I47" s="6">
        <f t="shared" si="2"/>
        <v>38.401538625921575</v>
      </c>
      <c r="J47" s="6">
        <v>718.8</v>
      </c>
      <c r="K47" s="6">
        <f t="shared" si="3"/>
        <v>38.401538625921575</v>
      </c>
      <c r="L47" s="17" t="s">
        <v>99</v>
      </c>
    </row>
    <row r="48" spans="1:12" ht="72" x14ac:dyDescent="0.3">
      <c r="A48" s="20"/>
      <c r="B48" s="23"/>
      <c r="C48" s="17" t="s">
        <v>98</v>
      </c>
      <c r="D48" s="6">
        <v>1500</v>
      </c>
      <c r="E48" s="7">
        <v>0</v>
      </c>
      <c r="F48" s="6">
        <v>1500</v>
      </c>
      <c r="G48" s="6">
        <v>1500</v>
      </c>
      <c r="H48" s="6">
        <v>464.7</v>
      </c>
      <c r="I48" s="6">
        <f t="shared" si="2"/>
        <v>30.98</v>
      </c>
      <c r="J48" s="6">
        <v>464.7</v>
      </c>
      <c r="K48" s="6">
        <f t="shared" si="3"/>
        <v>30.98</v>
      </c>
      <c r="L48" s="17" t="s">
        <v>99</v>
      </c>
    </row>
    <row r="49" spans="1:12" ht="54" x14ac:dyDescent="0.3">
      <c r="A49" s="20"/>
      <c r="B49" s="23"/>
      <c r="C49" s="3" t="s">
        <v>74</v>
      </c>
      <c r="D49" s="6">
        <v>1558</v>
      </c>
      <c r="E49" s="7">
        <v>0</v>
      </c>
      <c r="F49" s="6">
        <v>1558</v>
      </c>
      <c r="G49" s="6">
        <v>978.3</v>
      </c>
      <c r="H49" s="6">
        <v>500</v>
      </c>
      <c r="I49" s="6">
        <f t="shared" si="2"/>
        <v>51.10906674844118</v>
      </c>
      <c r="J49" s="6">
        <v>500</v>
      </c>
      <c r="K49" s="6">
        <f t="shared" si="3"/>
        <v>51.10906674844118</v>
      </c>
      <c r="L49" s="17" t="s">
        <v>99</v>
      </c>
    </row>
    <row r="50" spans="1:12" ht="54" x14ac:dyDescent="0.3">
      <c r="A50" s="20"/>
      <c r="B50" s="23"/>
      <c r="C50" s="3" t="s">
        <v>75</v>
      </c>
      <c r="D50" s="6">
        <v>32000</v>
      </c>
      <c r="E50" s="7">
        <v>0</v>
      </c>
      <c r="F50" s="6">
        <v>2150</v>
      </c>
      <c r="G50" s="6">
        <v>2150</v>
      </c>
      <c r="H50" s="6">
        <v>2150</v>
      </c>
      <c r="I50" s="6">
        <f t="shared" si="2"/>
        <v>100</v>
      </c>
      <c r="J50" s="6">
        <v>2150</v>
      </c>
      <c r="K50" s="6">
        <f t="shared" si="3"/>
        <v>100</v>
      </c>
      <c r="L50" s="3" t="s">
        <v>30</v>
      </c>
    </row>
    <row r="51" spans="1:12" ht="90" x14ac:dyDescent="0.3">
      <c r="A51" s="21"/>
      <c r="B51" s="24"/>
      <c r="C51" s="3" t="s">
        <v>29</v>
      </c>
      <c r="D51" s="6">
        <v>17980</v>
      </c>
      <c r="E51" s="7">
        <v>0</v>
      </c>
      <c r="F51" s="6">
        <v>17980</v>
      </c>
      <c r="G51" s="6">
        <v>17980</v>
      </c>
      <c r="H51" s="6">
        <v>17980</v>
      </c>
      <c r="I51" s="6">
        <f t="shared" si="2"/>
        <v>100</v>
      </c>
      <c r="J51" s="6">
        <v>17980</v>
      </c>
      <c r="K51" s="6">
        <f t="shared" si="3"/>
        <v>100</v>
      </c>
      <c r="L51" s="3" t="s">
        <v>30</v>
      </c>
    </row>
    <row r="52" spans="1:12" ht="18" x14ac:dyDescent="0.3">
      <c r="A52" s="14" t="s">
        <v>0</v>
      </c>
      <c r="B52" s="14" t="s">
        <v>1</v>
      </c>
      <c r="C52" s="3" t="s">
        <v>0</v>
      </c>
      <c r="D52" s="7">
        <f>SUM(D5:D51)</f>
        <v>1053593.7000000002</v>
      </c>
      <c r="E52" s="7">
        <f>SUM(E5:E51)</f>
        <v>251854.59999999998</v>
      </c>
      <c r="F52" s="7">
        <f>SUM(F5:F51)</f>
        <v>316191.69999999995</v>
      </c>
      <c r="G52" s="7">
        <f>SUM(G5:G51)</f>
        <v>268713.09999999998</v>
      </c>
      <c r="H52" s="7">
        <f>SUM(H5:H51)</f>
        <v>217889.7</v>
      </c>
      <c r="I52" s="6">
        <f t="shared" si="2"/>
        <v>81.086370556552708</v>
      </c>
      <c r="J52" s="7">
        <f>SUM(J5:J51)</f>
        <v>213421.5</v>
      </c>
      <c r="K52" s="6">
        <f t="shared" si="3"/>
        <v>79.423556201763148</v>
      </c>
      <c r="L52" s="14" t="s">
        <v>0</v>
      </c>
    </row>
    <row r="53" spans="1:12" x14ac:dyDescent="0.3">
      <c r="F53" s="15"/>
    </row>
    <row r="55" spans="1:12" ht="18" x14ac:dyDescent="0.3">
      <c r="C55" s="18"/>
      <c r="D55" s="15"/>
      <c r="E55" s="15"/>
      <c r="F55" s="15"/>
      <c r="G55" s="15"/>
    </row>
    <row r="56" spans="1:12" x14ac:dyDescent="0.3">
      <c r="D56" s="15"/>
      <c r="E56" s="15"/>
      <c r="F56" s="15"/>
    </row>
  </sheetData>
  <autoFilter ref="A4:L52" xr:uid="{00000000-0009-0000-0000-000000000000}"/>
  <mergeCells count="35">
    <mergeCell ref="A47:A51"/>
    <mergeCell ref="B47:B51"/>
    <mergeCell ref="A26:A28"/>
    <mergeCell ref="B26:B28"/>
    <mergeCell ref="A20:A24"/>
    <mergeCell ref="B20:B24"/>
    <mergeCell ref="A38:A39"/>
    <mergeCell ref="B38:B39"/>
    <mergeCell ref="A29:A31"/>
    <mergeCell ref="B29:B31"/>
    <mergeCell ref="A35:A37"/>
    <mergeCell ref="B35:B37"/>
    <mergeCell ref="A33:A34"/>
    <mergeCell ref="B33:B34"/>
    <mergeCell ref="A40:A44"/>
    <mergeCell ref="B40:B44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5:A11"/>
    <mergeCell ref="B5:B11"/>
    <mergeCell ref="A15:A18"/>
    <mergeCell ref="B15:B18"/>
    <mergeCell ref="A12:A14"/>
    <mergeCell ref="B12:B14"/>
  </mergeCells>
  <pageMargins left="0.23622047244094491" right="0.23622047244094491" top="0.78740157480314965" bottom="0.39370078740157483" header="0.31496062992125984" footer="0.31496062992125984"/>
  <pageSetup paperSize="9" scale="46" fitToHeight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01.10.2024</vt:lpstr>
      <vt:lpstr>'01.10.2024'!Заголовки_для_друку</vt:lpstr>
      <vt:lpstr>'01.10.2024'!Область_друку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2024-12-03T13:06:23Z</dcterms:modified>
</cp:coreProperties>
</file>