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01.07.2023" sheetId="4" r:id="rId1"/>
  </sheets>
  <definedNames>
    <definedName name="_xlnm._FilterDatabase" localSheetId="0" hidden="1">'01.07.2023'!$A$4:$F$60</definedName>
    <definedName name="_xlnm.Print_Titles" localSheetId="0">'01.07.2023'!$3:$4</definedName>
    <definedName name="_xlnm.Print_Area" localSheetId="0">'01.07.2023'!$A$1:$G$66</definedName>
  </definedNames>
  <calcPr calcId="125725"/>
</workbook>
</file>

<file path=xl/calcChain.xml><?xml version="1.0" encoding="utf-8"?>
<calcChain xmlns="http://schemas.openxmlformats.org/spreadsheetml/2006/main">
  <c r="F5" i="4"/>
  <c r="F36" l="1"/>
  <c r="F41" l="1"/>
  <c r="F40"/>
  <c r="F24"/>
  <c r="F31"/>
  <c r="F30"/>
  <c r="E60"/>
  <c r="F59"/>
  <c r="D60"/>
  <c r="F20"/>
  <c r="F6"/>
  <c r="F7"/>
  <c r="F8"/>
  <c r="F9"/>
  <c r="F10"/>
  <c r="F11"/>
  <c r="F12"/>
  <c r="F13"/>
  <c r="F14"/>
  <c r="F15"/>
  <c r="F16"/>
  <c r="F17"/>
  <c r="F18"/>
  <c r="F19"/>
  <c r="F21"/>
  <c r="F22"/>
  <c r="F23"/>
  <c r="F25"/>
  <c r="F26"/>
  <c r="F27"/>
  <c r="F28"/>
  <c r="F29"/>
  <c r="F32"/>
  <c r="F33"/>
  <c r="F35"/>
  <c r="F37"/>
  <c r="F38"/>
  <c r="F39"/>
  <c r="F42"/>
  <c r="F43"/>
  <c r="F44"/>
  <c r="F45"/>
  <c r="F46"/>
  <c r="F47"/>
  <c r="F48"/>
  <c r="F49"/>
  <c r="F50"/>
  <c r="F51"/>
  <c r="F52"/>
  <c r="F53"/>
  <c r="F54"/>
  <c r="F55"/>
  <c r="F56"/>
  <c r="F57"/>
  <c r="F58"/>
  <c r="F34" l="1"/>
  <c r="F60" l="1"/>
</calcChain>
</file>

<file path=xl/sharedStrings.xml><?xml version="1.0" encoding="utf-8"?>
<sst xmlns="http://schemas.openxmlformats.org/spreadsheetml/2006/main" count="140" uniqueCount="89">
  <si>
    <t>х</t>
  </si>
  <si>
    <t>Разом</t>
  </si>
  <si>
    <t xml:space="preserve">Департамент фінансів облдержадміністрації </t>
  </si>
  <si>
    <t>Управління цивільного
 захисту населення 
облдержадміністрації</t>
  </si>
  <si>
    <t>Управління екології та природних ресурсів облдержадміністрації</t>
  </si>
  <si>
    <t xml:space="preserve"> Комплексна програма розвитку туризму в Чернівецькій області  
на 2021-2023 роки</t>
  </si>
  <si>
    <t xml:space="preserve">Регіональна програма фінансової підтримки установи "Агенція регіонального розвитку Чернівецької області" на 2020-2023 роки </t>
  </si>
  <si>
    <t>Департамент регіонального розвитку облдержадміністрації</t>
  </si>
  <si>
    <t xml:space="preserve"> Комплексна програма «Власний дім» 
на 2021-2025 роки</t>
  </si>
  <si>
    <t>Комплексна програма підтримки розвитку сільського господарства Чернівецької області на 2017-2022 роки</t>
  </si>
  <si>
    <t>Управління агропромислового розвитку облдержадміністрації</t>
  </si>
  <si>
    <t>Регіональна програма розвитку міжнародного співробітництва Чернівецької області на 2021-2023 роки</t>
  </si>
  <si>
    <t>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</si>
  <si>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Департамент комунікацій облдержадміністрації</t>
  </si>
  <si>
    <t>Комплексна програма розвитку фізичної культури і спорту Чернівецької області на 2022-2026 роки</t>
  </si>
  <si>
    <t>Регіональна програма молодіжної політики у Чернівецькій області на 2021-2025 роки</t>
  </si>
  <si>
    <t>Управління молоді та спорту облдержадміністрації</t>
  </si>
  <si>
    <t xml:space="preserve">Регіональна програма щодо створення безперешкодного життєвого середовища для осіб з інвалідністю на 2021-2023 роки </t>
  </si>
  <si>
    <t>Управління культури облдержадміністрації</t>
  </si>
  <si>
    <t>Регіональна програма запобігання дитячій бездоглядності та розвитку сімейних форм виховання на 2022-2024роки</t>
  </si>
  <si>
    <t>Служба у справах дітей облдержадміністрації</t>
  </si>
  <si>
    <t xml:space="preserve">Регіональна програма організації соціальної роботи та надання соціальних послуг в Чернівецькій області на 2022-2026 роки </t>
  </si>
  <si>
    <t>Обласна комплексна програма соціальної підтримки окремих категорій громадян "Турбота" на 2022-2024 роки</t>
  </si>
  <si>
    <t>Департамент соціального захисту населення облдержадміністрації</t>
  </si>
  <si>
    <t>Департамент охорони здоров’я облдержадміністрації</t>
  </si>
  <si>
    <t>Регіональна обласна програма "Вчитель" 
на 2013-2022 роки</t>
  </si>
  <si>
    <t>Департамент освіти і науки облдержадміністрації</t>
  </si>
  <si>
    <t>Обласна державна адміністрація</t>
  </si>
  <si>
    <t>Регіональна програма розвитку комунального підприємства «Дирекція з обслуговування майна спільної власності територіальних громад»   
на 2022-2024 роки</t>
  </si>
  <si>
    <t>Регіональна програма забезпечення інформаційних потреб населення області на 2021-2023 роки</t>
  </si>
  <si>
    <t xml:space="preserve"> Регіональна програма сприяння розвитку громадянського суспільства, відзначення свят державного, регіонального, місцевого значення та здійснення представницьких, інших заходів у Чернівецькій області на 2021-2023 роки</t>
  </si>
  <si>
    <t xml:space="preserve"> Регіональна програма із забезпечення повноважень щодо управління майном спільної власності територіальних громад сіл, селищ, міст області на 2021-2023 роки</t>
  </si>
  <si>
    <t>Регіональна програма фінансової підтримки обласного комунального підприємства "Центр комунального майна" на 2020-2024 роки</t>
  </si>
  <si>
    <t>Обласна рада</t>
  </si>
  <si>
    <t>Найменування програм</t>
  </si>
  <si>
    <t>№     п/п</t>
  </si>
  <si>
    <t>тис.грн.</t>
  </si>
  <si>
    <t>Комплексна програма з охорони навколишнього природного середовища "Екологія" у Чернівецькій області на 2022-2026 роки</t>
  </si>
  <si>
    <t>Регіональна  програма розвитку цивільного захисту, забезпечення пожежної безпеки та запобігання і реагування на надзвичайні ситуації в Чернівецькій області на 2021-2023 роки</t>
  </si>
  <si>
    <t>Регіональна програма забезпечення проведення заходів територіальної оборони, підготовки населення до участі в русі національного спротиву та підтримки діяльності військових частин (установ) Чернівецького гарнізону та інших військових частин, які знаходяться на території Чернівецької області на період 2022-2024 роки</t>
  </si>
  <si>
    <t xml:space="preserve"> Регіональна програма національно-патріотичного виховання в Чернівецькій області на 2023 рік       </t>
  </si>
  <si>
    <t>Регіональна програма розвитку та підтримки обласних комунальних закладів охорони здоров’я на 2023-2025 роки</t>
  </si>
  <si>
    <t>Комплексна програма підтримки та інтеграції внутрішньо переміщених осіб, інших постраждалих від війни на 2023 рік</t>
  </si>
  <si>
    <t>Регіональна програма розвитку культури на 2023-2025 роки</t>
  </si>
  <si>
    <t>Комплексна програма охорони та збереження об’єктів культурної спадщини Чернівецької області на 2023-2025 роки</t>
  </si>
  <si>
    <t>Регіональна програма підтримки інститутів громадянського суспільсьтва етнічного спрямування (національних меншин) Чернівецької області та української діаспори на 2023 рік</t>
  </si>
  <si>
    <t xml:space="preserve">Регіональна програма національно-патріотичного виховання в Чернівецькій області на 2023 рік       </t>
  </si>
  <si>
    <t>Комплексна програма розвитку земельних відносин у Чернівецькій області на 2023-2027 роки</t>
  </si>
  <si>
    <t>Комплексна програма розвитку малого та середнього підприємництва у Чернівецькій області на 2023-2024 роки</t>
  </si>
  <si>
    <t xml:space="preserve">Програма підвищення ефективності виконання повноважень органами виконавчої влади у Чернівецькій обласній державній адміністрації (обласній військовій адміністрації) на 2023 – 2024 роки </t>
  </si>
  <si>
    <t>Затверджено  на 2023 рік з урахуванням змін</t>
  </si>
  <si>
    <t>Касові видатки за звітний період 2023 року</t>
  </si>
  <si>
    <t>% касових видатків до затвердженого плану на звітний період 2023 року</t>
  </si>
  <si>
    <t>Програма впровадження електронного документообігу в Чернівецькій обласній державній адміністрації на 2021-2023 роки</t>
  </si>
  <si>
    <t>Регіональна програма соціальної підтримки учасників АТО/ООС, Захисників і Захисниць та членів їх сімей на 2023 рік</t>
  </si>
  <si>
    <t>Регіональна програма запобігання та протидії домашньому насильству і насильству за ознакою статі, забезпечення гендерної рівності, протидії торгівлі людми на 2021-2023 роки у Чернівецькій області</t>
  </si>
  <si>
    <t>Регіональна програма забезпечення молоді житлом на 2023-2027 роки</t>
  </si>
  <si>
    <t>Назва ГРК</t>
  </si>
  <si>
    <t>Регіональна програма профілактики правопорушень в Чернівецькій області на період 2023-2025 років</t>
  </si>
  <si>
    <t>Програма розвитку автомобільних доріг загального користування місцевого значення на 2023-2024 роки</t>
  </si>
  <si>
    <t xml:space="preserve">Регіональна програма розвитку освітньої галузі Чернівецької області на 2023 рік </t>
  </si>
  <si>
    <t>Регіональна програма компенсації частини процентної ставки за іпотечними кредитами окремих категорій громадян у Чернівецькій області на 2023-2025 роки</t>
  </si>
  <si>
    <t>Департамент капітального будівництва облдержадміністрації</t>
  </si>
  <si>
    <t>Департамент систем життєзабезпечення облдержадміністрації</t>
  </si>
  <si>
    <t>Фінансування заходів місцевих програм з обласного бюджету на 01.01.2024 року</t>
  </si>
  <si>
    <t>Управління інфраструктури, капітального будівництва та експлуатації доріг облдержадміністрації</t>
  </si>
  <si>
    <t>Причини невикористання</t>
  </si>
  <si>
    <t>*</t>
  </si>
  <si>
    <t>Виконання робіт було проведено по мірі заключення договорів</t>
  </si>
  <si>
    <t>У зв'язку із запровадження воєнного стану не всі заходи проводились</t>
  </si>
  <si>
    <t>Частина заходів державного і місцевого значення, що потребували фінансування, не проводилися у зв'язку з обмеженнями,які вводилися через воєнний стан</t>
  </si>
  <si>
    <t>Фінансування Програми здійснюється відповідно до поданих заявок суб'єктами господарювання, як це передбачено Порядком використання коштів обласного бюджету</t>
  </si>
  <si>
    <t>Фінансування програми здійснюється відповідно до заявок та укладених кредитних договорів з сільськими мешканцями-черговиками та учасниками бойових дій у зоні проведення ООС, а також при наявності співфінансування з місцевих бюджетів.</t>
  </si>
  <si>
    <t>Кошти не використані у зв'язку з першочерговим використанням грантових коштів у рамках транскордонного проекту "Carpathia Unesco Green Carpathia"</t>
  </si>
  <si>
    <t>Х</t>
  </si>
  <si>
    <t>Програма не профінансована в повному обсязі через відсутність заявок на компенсацію частини процентної ставки за іпотечними кредитами</t>
  </si>
  <si>
    <t>Кошти які передбачені на вконання заходів Комплексної програми не використано в повному обсязі у зв'язку з недостатньою кількістю поданих заявок суб'єктами малого і середнього підприємництва на компенсацію частини варості обладнання</t>
  </si>
  <si>
    <t>З метою економії бюджетних коштів, у зв'язку із припиненням фінансово-господарської діяльності ЧОКП "Бальнеологічний санаторій "Брусниця" відповідно до звернення керівника підприємства до енергопостачальної компанії, на період військового стану зменшено тариф за споживання електроенергії внутрішньо переміщеними особами на власні потреби (встановлено тариф для населення)</t>
  </si>
  <si>
    <t>Невиконання заходів Програми відбулося у зв'язку із обмеженням проведення зустрічей, нарад у зв'язку із дією воєнного стану</t>
  </si>
  <si>
    <t>Кошти використані лише частково у зв’язку з тим, що під час оголошення закупівель через систему Prozorro Market більше 6 разів постачальники шкільних автобусів не прийняли участь у тедерних процедурах</t>
  </si>
  <si>
    <t>По ОКНП "Чернівецька лікарня швидкої медичної допомоги" не виконані ремонтні роботи, кошти на які виділені з обласного бюджету на суму 7439,0 тис. грн</t>
  </si>
  <si>
    <t xml:space="preserve">У зв'язку з обмеженнями воєнного стану ряд заходів було проведено у онлайн-форматі, частину заходів проведено із залученням спонсорських коштів </t>
  </si>
  <si>
    <t>Видатки на реалізацію заходів не проведені у звязку з тим, що розпорядження щодо фінансування природоохоронних заходів з обласного фонду охорони навколишнього природного середовища затверджено 25.12.2023, що унеможлитвило реалізацію зазначених заходів.</t>
  </si>
  <si>
    <t>По об'єкту "Капітальний ремонт житлових та нежитлових приміщень для покращення житлово-побутових умов внутрішньо переміщених осіб за адресою: м.Чернівці, вул. Щербанюка, 2" не було виготовлено проєктно-кошторисну документацію</t>
  </si>
  <si>
    <t>Фінансування Програми здійснюється відповідно до поданих заявок та актів виконаних робіт від суб'єктів господарювання, щодо необхідного відшкодування витрат за виконані роботи, як це передбачено Порядком використання коштів обласного бюджету</t>
  </si>
  <si>
    <t>Не сформовано Перелік природоохоронних заходів за рахунок поточних надходжень у 2023 році, зазначені кошти не були профінансовані і використані.</t>
  </si>
  <si>
    <t>Кошти не використані територіальними громадами та іншими установами у зв'язку із затвердженням Переліку природоохоронних заходів 25.12.2023 р.</t>
  </si>
  <si>
    <t>Не виконані (не завершені) роботи по ОКУ "Магальський дитячий будинок-інтернат", ОКУ "Чернівецький обласний центр соціально-психологічної допомоги", Черешському психоневрологічному будинку-інтернату</t>
  </si>
  <si>
    <t>Комісія з розгляду пропозицій щодо надання пільгового довготермінового кредиту за рахунок коштів обласного бюджету не погодило кандидатури для отримання кредиту</t>
  </si>
</sst>
</file>

<file path=xl/styles.xml><?xml version="1.0" encoding="utf-8"?>
<styleSheet xmlns="http://schemas.openxmlformats.org/spreadsheetml/2006/main">
  <numFmts count="1">
    <numFmt numFmtId="164" formatCode="#,##0.0"/>
  </numFmts>
  <fonts count="7">
    <font>
      <sz val="11"/>
      <color theme="1"/>
      <name val="Calibri"/>
      <family val="2"/>
      <charset val="204"/>
      <scheme val="minor"/>
    </font>
    <font>
      <sz val="10"/>
      <name val="Arial Cyr"/>
      <charset val="204"/>
    </font>
    <font>
      <b/>
      <sz val="20"/>
      <name val="Times New Roman"/>
      <family val="1"/>
      <charset val="204"/>
    </font>
    <font>
      <sz val="11"/>
      <name val="Calibri"/>
      <family val="2"/>
      <charset val="204"/>
      <scheme val="minor"/>
    </font>
    <font>
      <sz val="14"/>
      <name val="Times New Roman"/>
      <family val="1"/>
      <charset val="204"/>
    </font>
    <font>
      <b/>
      <sz val="12"/>
      <name val="Times New Roman"/>
      <family val="1"/>
      <charset val="204"/>
    </font>
    <font>
      <b/>
      <sz val="14"/>
      <name val="Times New Roman"/>
      <family val="1"/>
      <charset val="204"/>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cellStyleXfs>
  <cellXfs count="33">
    <xf numFmtId="0" fontId="0" fillId="0" borderId="0" xfId="0"/>
    <xf numFmtId="164"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3" fillId="0" borderId="0" xfId="0" applyFont="1" applyFill="1"/>
    <xf numFmtId="164" fontId="4" fillId="0" borderId="1" xfId="1" applyNumberFormat="1" applyFont="1" applyFill="1" applyBorder="1" applyAlignment="1">
      <alignment horizontal="center" vertical="center" wrapText="1"/>
    </xf>
    <xf numFmtId="0" fontId="4" fillId="0" borderId="1" xfId="1" applyNumberFormat="1" applyFont="1" applyFill="1" applyBorder="1" applyAlignment="1">
      <alignment horizontal="center" vertical="center" wrapText="1"/>
    </xf>
    <xf numFmtId="0" fontId="4" fillId="0" borderId="5" xfId="1" applyFont="1" applyFill="1" applyBorder="1" applyAlignment="1">
      <alignment vertical="center" wrapText="1"/>
    </xf>
    <xf numFmtId="0" fontId="4" fillId="0" borderId="0" xfId="1" applyFont="1" applyFill="1" applyBorder="1" applyAlignment="1">
      <alignment horizontal="right"/>
    </xf>
    <xf numFmtId="3" fontId="4" fillId="0" borderId="1"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164" fontId="4" fillId="0" borderId="2" xfId="1"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3" fillId="0" borderId="0" xfId="0" applyFont="1" applyFill="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3" fillId="0" borderId="3" xfId="0" applyFont="1" applyFill="1" applyBorder="1"/>
    <xf numFmtId="0" fontId="3" fillId="0" borderId="4" xfId="0" applyFont="1" applyFill="1" applyBorder="1"/>
    <xf numFmtId="0" fontId="5" fillId="0" borderId="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4" fillId="0" borderId="1" xfId="1" applyFont="1" applyFill="1" applyBorder="1" applyAlignment="1">
      <alignment horizontal="center" vertical="center" wrapText="1"/>
    </xf>
    <xf numFmtId="2" fontId="5" fillId="0" borderId="1" xfId="1" applyNumberFormat="1" applyFont="1" applyFill="1" applyBorder="1" applyAlignment="1">
      <alignment horizontal="center" vertical="center" wrapText="1"/>
    </xf>
    <xf numFmtId="4" fontId="5" fillId="0" borderId="1" xfId="1"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60"/>
  <sheetViews>
    <sheetView tabSelected="1" zoomScaleNormal="100" zoomScaleSheetLayoutView="58" zoomScalePageLayoutView="40" workbookViewId="0">
      <selection activeCell="G42" sqref="G42"/>
    </sheetView>
  </sheetViews>
  <sheetFormatPr defaultColWidth="8.85546875" defaultRowHeight="15"/>
  <cols>
    <col min="1" max="1" width="6.7109375" style="3" customWidth="1"/>
    <col min="2" max="2" width="20.28515625" style="3" customWidth="1"/>
    <col min="3" max="3" width="57.28515625" style="3" customWidth="1"/>
    <col min="4" max="5" width="20.140625" style="3" customWidth="1"/>
    <col min="6" max="6" width="21.5703125" style="3" customWidth="1"/>
    <col min="7" max="7" width="58.85546875" style="3" customWidth="1"/>
    <col min="8" max="16384" width="8.85546875" style="3"/>
  </cols>
  <sheetData>
    <row r="1" spans="1:7" ht="25.5">
      <c r="A1" s="28" t="s">
        <v>64</v>
      </c>
      <c r="B1" s="28"/>
      <c r="C1" s="28"/>
      <c r="D1" s="28"/>
      <c r="E1" s="28"/>
      <c r="F1" s="28"/>
      <c r="G1" s="28"/>
    </row>
    <row r="2" spans="1:7" ht="55.15" customHeight="1">
      <c r="A2" s="6"/>
      <c r="B2" s="6"/>
      <c r="C2" s="6"/>
      <c r="D2" s="6"/>
      <c r="E2" s="6"/>
      <c r="F2" s="7"/>
      <c r="G2" s="7" t="s">
        <v>36</v>
      </c>
    </row>
    <row r="3" spans="1:7" ht="34.15" customHeight="1">
      <c r="A3" s="31" t="s">
        <v>35</v>
      </c>
      <c r="B3" s="27" t="s">
        <v>57</v>
      </c>
      <c r="C3" s="30" t="s">
        <v>34</v>
      </c>
      <c r="D3" s="32" t="s">
        <v>50</v>
      </c>
      <c r="E3" s="32" t="s">
        <v>51</v>
      </c>
      <c r="F3" s="27" t="s">
        <v>52</v>
      </c>
      <c r="G3" s="27" t="s">
        <v>66</v>
      </c>
    </row>
    <row r="4" spans="1:7" ht="34.15" customHeight="1">
      <c r="A4" s="31"/>
      <c r="B4" s="27"/>
      <c r="C4" s="30"/>
      <c r="D4" s="32"/>
      <c r="E4" s="32"/>
      <c r="F4" s="27"/>
      <c r="G4" s="27"/>
    </row>
    <row r="5" spans="1:7" ht="56.25">
      <c r="A5" s="20">
        <v>1</v>
      </c>
      <c r="B5" s="22" t="s">
        <v>33</v>
      </c>
      <c r="C5" s="12" t="s">
        <v>32</v>
      </c>
      <c r="D5" s="4">
        <v>400</v>
      </c>
      <c r="E5" s="4">
        <v>400</v>
      </c>
      <c r="F5" s="4">
        <f t="shared" ref="F5:F36" si="0">IFERROR(E5/D5*100,0)</f>
        <v>100</v>
      </c>
      <c r="G5" s="14" t="s">
        <v>67</v>
      </c>
    </row>
    <row r="6" spans="1:7" ht="75">
      <c r="A6" s="24"/>
      <c r="B6" s="29"/>
      <c r="C6" s="12" t="s">
        <v>31</v>
      </c>
      <c r="D6" s="4">
        <v>230</v>
      </c>
      <c r="E6" s="4">
        <v>206.5</v>
      </c>
      <c r="F6" s="4">
        <f t="shared" si="0"/>
        <v>89.782608695652172</v>
      </c>
      <c r="G6" s="15" t="s">
        <v>67</v>
      </c>
    </row>
    <row r="7" spans="1:7" ht="112.5">
      <c r="A7" s="24"/>
      <c r="B7" s="29"/>
      <c r="C7" s="12" t="s">
        <v>30</v>
      </c>
      <c r="D7" s="4">
        <v>525.1</v>
      </c>
      <c r="E7" s="4">
        <v>525.1</v>
      </c>
      <c r="F7" s="4">
        <f t="shared" si="0"/>
        <v>100</v>
      </c>
      <c r="G7" s="14" t="s">
        <v>67</v>
      </c>
    </row>
    <row r="8" spans="1:7" ht="56.25">
      <c r="A8" s="24"/>
      <c r="B8" s="29"/>
      <c r="C8" s="12" t="s">
        <v>29</v>
      </c>
      <c r="D8" s="4">
        <v>40</v>
      </c>
      <c r="E8" s="4">
        <v>39.299999999999997</v>
      </c>
      <c r="F8" s="4">
        <f t="shared" si="0"/>
        <v>98.25</v>
      </c>
      <c r="G8" s="14" t="s">
        <v>67</v>
      </c>
    </row>
    <row r="9" spans="1:7" ht="56.25">
      <c r="A9" s="24"/>
      <c r="B9" s="29"/>
      <c r="C9" s="12" t="s">
        <v>11</v>
      </c>
      <c r="D9" s="4">
        <v>225</v>
      </c>
      <c r="E9" s="4">
        <v>224.8</v>
      </c>
      <c r="F9" s="4">
        <f t="shared" si="0"/>
        <v>99.911111111111111</v>
      </c>
      <c r="G9" s="14" t="s">
        <v>67</v>
      </c>
    </row>
    <row r="10" spans="1:7" ht="93.75">
      <c r="A10" s="24"/>
      <c r="B10" s="29"/>
      <c r="C10" s="12" t="s">
        <v>28</v>
      </c>
      <c r="D10" s="4">
        <v>11065</v>
      </c>
      <c r="E10" s="4">
        <v>11065</v>
      </c>
      <c r="F10" s="4">
        <f t="shared" si="0"/>
        <v>100</v>
      </c>
      <c r="G10" s="14" t="s">
        <v>67</v>
      </c>
    </row>
    <row r="11" spans="1:7" ht="168.75">
      <c r="A11" s="21"/>
      <c r="B11" s="23"/>
      <c r="C11" s="12" t="s">
        <v>42</v>
      </c>
      <c r="D11" s="4">
        <v>650</v>
      </c>
      <c r="E11" s="4">
        <v>332.3</v>
      </c>
      <c r="F11" s="4">
        <f t="shared" si="0"/>
        <v>51.12307692307693</v>
      </c>
      <c r="G11" s="19" t="s">
        <v>77</v>
      </c>
    </row>
    <row r="12" spans="1:7" ht="56.25">
      <c r="A12" s="20">
        <v>2</v>
      </c>
      <c r="B12" s="22" t="s">
        <v>27</v>
      </c>
      <c r="C12" s="12" t="s">
        <v>53</v>
      </c>
      <c r="D12" s="4">
        <v>3698</v>
      </c>
      <c r="E12" s="4">
        <v>3650.5</v>
      </c>
      <c r="F12" s="4">
        <f t="shared" si="0"/>
        <v>98.715521903731755</v>
      </c>
      <c r="G12" s="16" t="s">
        <v>67</v>
      </c>
    </row>
    <row r="13" spans="1:7" ht="112.5">
      <c r="A13" s="24"/>
      <c r="B13" s="29"/>
      <c r="C13" s="12" t="s">
        <v>12</v>
      </c>
      <c r="D13" s="4">
        <v>700</v>
      </c>
      <c r="E13" s="4">
        <v>543.9</v>
      </c>
      <c r="F13" s="4">
        <f t="shared" si="0"/>
        <v>77.699999999999989</v>
      </c>
      <c r="G13" s="19" t="s">
        <v>78</v>
      </c>
    </row>
    <row r="14" spans="1:7" ht="150">
      <c r="A14" s="24"/>
      <c r="B14" s="29"/>
      <c r="C14" s="12" t="s">
        <v>39</v>
      </c>
      <c r="D14" s="4">
        <v>55000</v>
      </c>
      <c r="E14" s="4">
        <v>54861</v>
      </c>
      <c r="F14" s="4">
        <f t="shared" si="0"/>
        <v>99.74727272727273</v>
      </c>
      <c r="G14" s="5" t="s">
        <v>67</v>
      </c>
    </row>
    <row r="15" spans="1:7" ht="56.25">
      <c r="A15" s="21"/>
      <c r="B15" s="23"/>
      <c r="C15" s="12" t="s">
        <v>58</v>
      </c>
      <c r="D15" s="4">
        <v>8079.9</v>
      </c>
      <c r="E15" s="4">
        <v>7696.3</v>
      </c>
      <c r="F15" s="4">
        <f t="shared" si="0"/>
        <v>95.252416490303105</v>
      </c>
      <c r="G15" s="5" t="s">
        <v>67</v>
      </c>
    </row>
    <row r="16" spans="1:7" ht="37.5">
      <c r="A16" s="20">
        <v>3</v>
      </c>
      <c r="B16" s="22" t="s">
        <v>26</v>
      </c>
      <c r="C16" s="12" t="s">
        <v>25</v>
      </c>
      <c r="D16" s="4">
        <v>963</v>
      </c>
      <c r="E16" s="4">
        <v>920.9</v>
      </c>
      <c r="F16" s="4">
        <f t="shared" si="0"/>
        <v>95.628245067497403</v>
      </c>
      <c r="G16" s="5" t="s">
        <v>67</v>
      </c>
    </row>
    <row r="17" spans="1:7" ht="93.75">
      <c r="A17" s="24"/>
      <c r="B17" s="25"/>
      <c r="C17" s="12" t="s">
        <v>60</v>
      </c>
      <c r="D17" s="4">
        <v>39840.800000000003</v>
      </c>
      <c r="E17" s="4">
        <v>12647.6</v>
      </c>
      <c r="F17" s="4">
        <f t="shared" si="0"/>
        <v>31.745346478986363</v>
      </c>
      <c r="G17" s="5" t="s">
        <v>79</v>
      </c>
    </row>
    <row r="18" spans="1:7" ht="37.5">
      <c r="A18" s="24"/>
      <c r="B18" s="25"/>
      <c r="C18" s="13" t="s">
        <v>15</v>
      </c>
      <c r="D18" s="4">
        <v>2201</v>
      </c>
      <c r="E18" s="4">
        <v>2096</v>
      </c>
      <c r="F18" s="4">
        <f t="shared" si="0"/>
        <v>95.22944116310768</v>
      </c>
      <c r="G18" s="15" t="s">
        <v>67</v>
      </c>
    </row>
    <row r="19" spans="1:7" ht="56.25">
      <c r="A19" s="24"/>
      <c r="B19" s="25"/>
      <c r="C19" s="12" t="s">
        <v>42</v>
      </c>
      <c r="D19" s="4">
        <v>636.9</v>
      </c>
      <c r="E19" s="4">
        <v>585.79999999999995</v>
      </c>
      <c r="F19" s="4">
        <f t="shared" si="0"/>
        <v>91.976762443083686</v>
      </c>
      <c r="G19" s="15" t="s">
        <v>67</v>
      </c>
    </row>
    <row r="20" spans="1:7" ht="75">
      <c r="A20" s="24"/>
      <c r="B20" s="25"/>
      <c r="C20" s="12" t="s">
        <v>37</v>
      </c>
      <c r="D20" s="4">
        <v>99</v>
      </c>
      <c r="E20" s="4">
        <v>99</v>
      </c>
      <c r="F20" s="4">
        <f t="shared" si="0"/>
        <v>100</v>
      </c>
      <c r="G20" s="17" t="s">
        <v>67</v>
      </c>
    </row>
    <row r="21" spans="1:7" ht="56.25">
      <c r="A21" s="21"/>
      <c r="B21" s="26"/>
      <c r="C21" s="12" t="s">
        <v>40</v>
      </c>
      <c r="D21" s="4">
        <v>180</v>
      </c>
      <c r="E21" s="4">
        <v>180</v>
      </c>
      <c r="F21" s="4">
        <f t="shared" si="0"/>
        <v>100</v>
      </c>
      <c r="G21" s="17" t="s">
        <v>67</v>
      </c>
    </row>
    <row r="22" spans="1:7" ht="134.25" customHeight="1">
      <c r="A22" s="20">
        <v>4</v>
      </c>
      <c r="B22" s="22" t="s">
        <v>24</v>
      </c>
      <c r="C22" s="12" t="s">
        <v>41</v>
      </c>
      <c r="D22" s="4">
        <v>63660.9</v>
      </c>
      <c r="E22" s="4">
        <v>55375.4</v>
      </c>
      <c r="F22" s="4">
        <f t="shared" si="0"/>
        <v>86.984946804082256</v>
      </c>
      <c r="G22" s="19" t="s">
        <v>80</v>
      </c>
    </row>
    <row r="23" spans="1:7" ht="56.25">
      <c r="A23" s="24"/>
      <c r="B23" s="29"/>
      <c r="C23" s="12" t="s">
        <v>54</v>
      </c>
      <c r="D23" s="4">
        <v>4400</v>
      </c>
      <c r="E23" s="4">
        <v>4399.1000000000004</v>
      </c>
      <c r="F23" s="4">
        <f t="shared" si="0"/>
        <v>99.979545454545459</v>
      </c>
      <c r="G23" s="5" t="s">
        <v>67</v>
      </c>
    </row>
    <row r="24" spans="1:7" ht="56.25">
      <c r="A24" s="21"/>
      <c r="B24" s="23"/>
      <c r="C24" s="12" t="s">
        <v>17</v>
      </c>
      <c r="D24" s="4">
        <v>650</v>
      </c>
      <c r="E24" s="4">
        <v>649</v>
      </c>
      <c r="F24" s="4">
        <f t="shared" si="0"/>
        <v>99.846153846153854</v>
      </c>
      <c r="G24" s="5" t="s">
        <v>67</v>
      </c>
    </row>
    <row r="25" spans="1:7" ht="75" customHeight="1">
      <c r="A25" s="20">
        <v>5</v>
      </c>
      <c r="B25" s="22" t="s">
        <v>23</v>
      </c>
      <c r="C25" s="12" t="s">
        <v>22</v>
      </c>
      <c r="D25" s="4">
        <v>7860.3</v>
      </c>
      <c r="E25" s="4">
        <v>7515.2</v>
      </c>
      <c r="F25" s="4">
        <f t="shared" si="0"/>
        <v>95.609582331463173</v>
      </c>
      <c r="G25" s="5" t="s">
        <v>67</v>
      </c>
    </row>
    <row r="26" spans="1:7" ht="56.25">
      <c r="A26" s="24"/>
      <c r="B26" s="29"/>
      <c r="C26" s="8" t="s">
        <v>21</v>
      </c>
      <c r="D26" s="4">
        <v>124.3</v>
      </c>
      <c r="E26" s="4">
        <v>124.3</v>
      </c>
      <c r="F26" s="4">
        <f t="shared" si="0"/>
        <v>100</v>
      </c>
      <c r="G26" s="5" t="s">
        <v>67</v>
      </c>
    </row>
    <row r="27" spans="1:7" ht="56.25">
      <c r="A27" s="24"/>
      <c r="B27" s="29"/>
      <c r="C27" s="12" t="s">
        <v>54</v>
      </c>
      <c r="D27" s="4">
        <v>5366.7</v>
      </c>
      <c r="E27" s="4">
        <v>5309.5</v>
      </c>
      <c r="F27" s="4">
        <f t="shared" si="0"/>
        <v>98.934168110757085</v>
      </c>
      <c r="G27" s="5" t="s">
        <v>67</v>
      </c>
    </row>
    <row r="28" spans="1:7" ht="93.75">
      <c r="A28" s="24"/>
      <c r="B28" s="29"/>
      <c r="C28" s="12" t="s">
        <v>55</v>
      </c>
      <c r="D28" s="4">
        <v>155</v>
      </c>
      <c r="E28" s="4">
        <v>135</v>
      </c>
      <c r="F28" s="4">
        <f t="shared" si="0"/>
        <v>87.096774193548384</v>
      </c>
      <c r="G28" s="5" t="s">
        <v>67</v>
      </c>
    </row>
    <row r="29" spans="1:7" ht="93.75">
      <c r="A29" s="24"/>
      <c r="B29" s="29"/>
      <c r="C29" s="12" t="s">
        <v>42</v>
      </c>
      <c r="D29" s="4">
        <v>17581.099999999999</v>
      </c>
      <c r="E29" s="4">
        <v>8780</v>
      </c>
      <c r="F29" s="4">
        <f t="shared" si="0"/>
        <v>49.939992378178843</v>
      </c>
      <c r="G29" s="5" t="s">
        <v>87</v>
      </c>
    </row>
    <row r="30" spans="1:7" ht="56.25">
      <c r="A30" s="24"/>
      <c r="B30" s="29"/>
      <c r="C30" s="12" t="s">
        <v>17</v>
      </c>
      <c r="D30" s="4">
        <v>216</v>
      </c>
      <c r="E30" s="4">
        <v>106</v>
      </c>
      <c r="F30" s="4">
        <f t="shared" si="0"/>
        <v>49.074074074074076</v>
      </c>
      <c r="G30" s="5" t="s">
        <v>68</v>
      </c>
    </row>
    <row r="31" spans="1:7" ht="75">
      <c r="A31" s="21"/>
      <c r="B31" s="23"/>
      <c r="C31" s="14" t="s">
        <v>61</v>
      </c>
      <c r="D31" s="4">
        <v>1800</v>
      </c>
      <c r="E31" s="4">
        <v>94.5</v>
      </c>
      <c r="F31" s="4">
        <f t="shared" si="0"/>
        <v>5.25</v>
      </c>
      <c r="G31" s="18" t="s">
        <v>75</v>
      </c>
    </row>
    <row r="32" spans="1:7" ht="75">
      <c r="A32" s="11">
        <v>6</v>
      </c>
      <c r="B32" s="12" t="s">
        <v>20</v>
      </c>
      <c r="C32" s="8" t="s">
        <v>19</v>
      </c>
      <c r="D32" s="4">
        <v>450</v>
      </c>
      <c r="E32" s="4">
        <v>449.7</v>
      </c>
      <c r="F32" s="4">
        <f t="shared" si="0"/>
        <v>99.933333333333323</v>
      </c>
      <c r="G32" s="17" t="s">
        <v>67</v>
      </c>
    </row>
    <row r="33" spans="1:7" ht="56.25" customHeight="1">
      <c r="A33" s="20">
        <v>7</v>
      </c>
      <c r="B33" s="22" t="s">
        <v>18</v>
      </c>
      <c r="C33" s="8" t="s">
        <v>44</v>
      </c>
      <c r="D33" s="4">
        <v>1800</v>
      </c>
      <c r="E33" s="4">
        <v>0</v>
      </c>
      <c r="F33" s="4">
        <f t="shared" si="0"/>
        <v>0</v>
      </c>
      <c r="G33" s="17" t="s">
        <v>67</v>
      </c>
    </row>
    <row r="34" spans="1:7" ht="37.5">
      <c r="A34" s="24"/>
      <c r="B34" s="29"/>
      <c r="C34" s="12" t="s">
        <v>43</v>
      </c>
      <c r="D34" s="4">
        <v>3245</v>
      </c>
      <c r="E34" s="4">
        <v>2195.1</v>
      </c>
      <c r="F34" s="4">
        <f t="shared" si="0"/>
        <v>67.645608628659474</v>
      </c>
      <c r="G34" s="5" t="s">
        <v>69</v>
      </c>
    </row>
    <row r="35" spans="1:7" ht="93.75">
      <c r="A35" s="24"/>
      <c r="B35" s="29"/>
      <c r="C35" s="12" t="s">
        <v>45</v>
      </c>
      <c r="D35" s="4">
        <v>200</v>
      </c>
      <c r="E35" s="4">
        <v>83.3</v>
      </c>
      <c r="F35" s="4">
        <f t="shared" si="0"/>
        <v>41.65</v>
      </c>
      <c r="G35" s="5" t="s">
        <v>69</v>
      </c>
    </row>
    <row r="36" spans="1:7" ht="56.25">
      <c r="A36" s="21"/>
      <c r="B36" s="23"/>
      <c r="C36" s="12" t="s">
        <v>17</v>
      </c>
      <c r="D36" s="4">
        <v>120</v>
      </c>
      <c r="E36" s="4">
        <v>120</v>
      </c>
      <c r="F36" s="4">
        <f t="shared" si="0"/>
        <v>100</v>
      </c>
      <c r="G36" s="17" t="s">
        <v>67</v>
      </c>
    </row>
    <row r="37" spans="1:7" ht="75">
      <c r="A37" s="27">
        <v>8</v>
      </c>
      <c r="B37" s="22" t="s">
        <v>16</v>
      </c>
      <c r="C37" s="13" t="s">
        <v>15</v>
      </c>
      <c r="D37" s="4">
        <v>107.8</v>
      </c>
      <c r="E37" s="4">
        <v>88.1</v>
      </c>
      <c r="F37" s="4">
        <f t="shared" ref="F37:F60" si="1">IFERROR(E37/D37*100,0)</f>
        <v>81.725417439703151</v>
      </c>
      <c r="G37" s="5" t="s">
        <v>81</v>
      </c>
    </row>
    <row r="38" spans="1:7" ht="56.25">
      <c r="A38" s="27"/>
      <c r="B38" s="29"/>
      <c r="C38" s="12" t="s">
        <v>14</v>
      </c>
      <c r="D38" s="4">
        <v>5833.9</v>
      </c>
      <c r="E38" s="4">
        <v>5753.9</v>
      </c>
      <c r="F38" s="4">
        <f t="shared" si="1"/>
        <v>98.628704640120674</v>
      </c>
      <c r="G38" s="5" t="s">
        <v>67</v>
      </c>
    </row>
    <row r="39" spans="1:7" ht="75">
      <c r="A39" s="20"/>
      <c r="B39" s="29"/>
      <c r="C39" s="9" t="s">
        <v>46</v>
      </c>
      <c r="D39" s="10">
        <v>226.8</v>
      </c>
      <c r="E39" s="10">
        <v>131</v>
      </c>
      <c r="F39" s="10">
        <f t="shared" si="1"/>
        <v>57.760141093474424</v>
      </c>
      <c r="G39" s="5" t="s">
        <v>81</v>
      </c>
    </row>
    <row r="40" spans="1:7" ht="108" customHeight="1">
      <c r="A40" s="20">
        <v>9</v>
      </c>
      <c r="B40" s="22" t="s">
        <v>63</v>
      </c>
      <c r="C40" s="12" t="s">
        <v>38</v>
      </c>
      <c r="D40" s="4">
        <v>100</v>
      </c>
      <c r="E40" s="4">
        <v>100</v>
      </c>
      <c r="F40" s="10">
        <f t="shared" si="1"/>
        <v>100</v>
      </c>
      <c r="G40" s="17" t="s">
        <v>67</v>
      </c>
    </row>
    <row r="41" spans="1:7" ht="138.75" customHeight="1">
      <c r="A41" s="21"/>
      <c r="B41" s="23"/>
      <c r="C41" s="12" t="s">
        <v>37</v>
      </c>
      <c r="D41" s="4">
        <v>98</v>
      </c>
      <c r="E41" s="4">
        <v>0</v>
      </c>
      <c r="F41" s="10">
        <f t="shared" si="1"/>
        <v>0</v>
      </c>
      <c r="G41" s="5" t="s">
        <v>82</v>
      </c>
    </row>
    <row r="42" spans="1:7" ht="131.25" customHeight="1">
      <c r="A42" s="20">
        <v>10</v>
      </c>
      <c r="B42" s="22" t="s">
        <v>62</v>
      </c>
      <c r="C42" s="12" t="s">
        <v>42</v>
      </c>
      <c r="D42" s="4">
        <v>14315.2</v>
      </c>
      <c r="E42" s="4">
        <v>9185.5</v>
      </c>
      <c r="F42" s="4">
        <f t="shared" si="1"/>
        <v>64.166061249580864</v>
      </c>
      <c r="G42" s="5" t="s">
        <v>83</v>
      </c>
    </row>
    <row r="43" spans="1:7" ht="160.15" customHeight="1">
      <c r="A43" s="24"/>
      <c r="B43" s="29"/>
      <c r="C43" s="12" t="s">
        <v>39</v>
      </c>
      <c r="D43" s="4">
        <v>80</v>
      </c>
      <c r="E43" s="4">
        <v>76</v>
      </c>
      <c r="F43" s="4">
        <f t="shared" si="1"/>
        <v>95</v>
      </c>
      <c r="G43" s="5" t="s">
        <v>67</v>
      </c>
    </row>
    <row r="44" spans="1:7" ht="75">
      <c r="A44" s="24"/>
      <c r="B44" s="29"/>
      <c r="C44" s="12" t="s">
        <v>56</v>
      </c>
      <c r="D44" s="4">
        <v>638.20000000000005</v>
      </c>
      <c r="E44" s="4">
        <v>0</v>
      </c>
      <c r="F44" s="4">
        <f t="shared" si="1"/>
        <v>0</v>
      </c>
      <c r="G44" s="5" t="s">
        <v>88</v>
      </c>
    </row>
    <row r="45" spans="1:7" ht="150">
      <c r="A45" s="11">
        <v>11</v>
      </c>
      <c r="B45" s="12" t="s">
        <v>65</v>
      </c>
      <c r="C45" s="12" t="s">
        <v>59</v>
      </c>
      <c r="D45" s="4">
        <v>430452.7</v>
      </c>
      <c r="E45" s="4">
        <v>426608.9</v>
      </c>
      <c r="F45" s="4">
        <f t="shared" si="1"/>
        <v>99.107033130469389</v>
      </c>
      <c r="G45" s="17" t="s">
        <v>67</v>
      </c>
    </row>
    <row r="46" spans="1:7" ht="112.5">
      <c r="A46" s="27">
        <v>12</v>
      </c>
      <c r="B46" s="30" t="s">
        <v>13</v>
      </c>
      <c r="C46" s="12" t="s">
        <v>12</v>
      </c>
      <c r="D46" s="4">
        <v>550</v>
      </c>
      <c r="E46" s="4">
        <v>246.8</v>
      </c>
      <c r="F46" s="4">
        <f t="shared" si="1"/>
        <v>44.872727272727275</v>
      </c>
      <c r="G46" s="5" t="s">
        <v>70</v>
      </c>
    </row>
    <row r="47" spans="1:7" ht="56.25">
      <c r="A47" s="27"/>
      <c r="B47" s="30"/>
      <c r="C47" s="12" t="s">
        <v>29</v>
      </c>
      <c r="D47" s="4">
        <v>1380</v>
      </c>
      <c r="E47" s="4">
        <v>1270.9000000000001</v>
      </c>
      <c r="F47" s="4">
        <f t="shared" si="1"/>
        <v>92.094202898550733</v>
      </c>
      <c r="G47" s="5" t="s">
        <v>67</v>
      </c>
    </row>
    <row r="48" spans="1:7" ht="56.25">
      <c r="A48" s="27"/>
      <c r="B48" s="30"/>
      <c r="C48" s="12" t="s">
        <v>11</v>
      </c>
      <c r="D48" s="4">
        <v>270</v>
      </c>
      <c r="E48" s="4">
        <v>263.89999999999998</v>
      </c>
      <c r="F48" s="4">
        <f t="shared" si="1"/>
        <v>97.740740740740733</v>
      </c>
      <c r="G48" s="5" t="s">
        <v>67</v>
      </c>
    </row>
    <row r="49" spans="1:7" ht="75">
      <c r="A49" s="20">
        <v>13</v>
      </c>
      <c r="B49" s="22" t="s">
        <v>10</v>
      </c>
      <c r="C49" s="12" t="s">
        <v>9</v>
      </c>
      <c r="D49" s="4">
        <v>1600</v>
      </c>
      <c r="E49" s="4">
        <v>1082</v>
      </c>
      <c r="F49" s="4">
        <f t="shared" si="1"/>
        <v>67.625</v>
      </c>
      <c r="G49" s="5" t="s">
        <v>71</v>
      </c>
    </row>
    <row r="50" spans="1:7" ht="112.5">
      <c r="A50" s="24"/>
      <c r="B50" s="29"/>
      <c r="C50" s="12" t="s">
        <v>8</v>
      </c>
      <c r="D50" s="4">
        <v>3474.8</v>
      </c>
      <c r="E50" s="4">
        <v>1681.1</v>
      </c>
      <c r="F50" s="4">
        <f t="shared" si="1"/>
        <v>48.379762864049724</v>
      </c>
      <c r="G50" s="5" t="s">
        <v>72</v>
      </c>
    </row>
    <row r="51" spans="1:7" ht="116.25" customHeight="1">
      <c r="A51" s="24"/>
      <c r="B51" s="29"/>
      <c r="C51" s="12" t="s">
        <v>47</v>
      </c>
      <c r="D51" s="4">
        <v>1042.9000000000001</v>
      </c>
      <c r="E51" s="4">
        <v>561.9</v>
      </c>
      <c r="F51" s="4">
        <f t="shared" si="1"/>
        <v>53.878607728449509</v>
      </c>
      <c r="G51" s="5" t="s">
        <v>84</v>
      </c>
    </row>
    <row r="52" spans="1:7" ht="56.25">
      <c r="A52" s="27">
        <v>14</v>
      </c>
      <c r="B52" s="30" t="s">
        <v>7</v>
      </c>
      <c r="C52" s="5" t="s">
        <v>6</v>
      </c>
      <c r="D52" s="4">
        <v>1194</v>
      </c>
      <c r="E52" s="4">
        <v>1194</v>
      </c>
      <c r="F52" s="4">
        <f t="shared" si="1"/>
        <v>100</v>
      </c>
      <c r="G52" s="14" t="s">
        <v>67</v>
      </c>
    </row>
    <row r="53" spans="1:7" ht="112.5">
      <c r="A53" s="27"/>
      <c r="B53" s="30"/>
      <c r="C53" s="5" t="s">
        <v>48</v>
      </c>
      <c r="D53" s="4">
        <v>3306</v>
      </c>
      <c r="E53" s="4">
        <v>1613.5</v>
      </c>
      <c r="F53" s="4">
        <f t="shared" si="1"/>
        <v>48.805202661826982</v>
      </c>
      <c r="G53" s="5" t="s">
        <v>76</v>
      </c>
    </row>
    <row r="54" spans="1:7" ht="75">
      <c r="A54" s="27"/>
      <c r="B54" s="30"/>
      <c r="C54" s="12" t="s">
        <v>5</v>
      </c>
      <c r="D54" s="4">
        <v>500</v>
      </c>
      <c r="E54" s="4">
        <v>155.1</v>
      </c>
      <c r="F54" s="4">
        <f t="shared" si="1"/>
        <v>31.019999999999996</v>
      </c>
      <c r="G54" s="14" t="s">
        <v>73</v>
      </c>
    </row>
    <row r="55" spans="1:7" ht="112.5">
      <c r="A55" s="11">
        <v>15</v>
      </c>
      <c r="B55" s="12" t="s">
        <v>4</v>
      </c>
      <c r="C55" s="12" t="s">
        <v>37</v>
      </c>
      <c r="D55" s="4">
        <v>2736</v>
      </c>
      <c r="E55" s="4">
        <v>0</v>
      </c>
      <c r="F55" s="4">
        <f t="shared" si="1"/>
        <v>0</v>
      </c>
      <c r="G55" s="5" t="s">
        <v>85</v>
      </c>
    </row>
    <row r="56" spans="1:7" ht="112.5">
      <c r="A56" s="11">
        <v>16</v>
      </c>
      <c r="B56" s="12" t="s">
        <v>3</v>
      </c>
      <c r="C56" s="12" t="s">
        <v>38</v>
      </c>
      <c r="D56" s="4">
        <v>6439</v>
      </c>
      <c r="E56" s="4">
        <v>5949.7</v>
      </c>
      <c r="F56" s="4">
        <f t="shared" si="1"/>
        <v>92.400993943158866</v>
      </c>
      <c r="G56" s="18" t="s">
        <v>67</v>
      </c>
    </row>
    <row r="57" spans="1:7" ht="75" customHeight="1">
      <c r="A57" s="20">
        <v>17</v>
      </c>
      <c r="B57" s="22" t="s">
        <v>2</v>
      </c>
      <c r="C57" s="12" t="s">
        <v>42</v>
      </c>
      <c r="D57" s="4">
        <v>7570.2</v>
      </c>
      <c r="E57" s="4">
        <v>7570.2</v>
      </c>
      <c r="F57" s="4">
        <f t="shared" si="1"/>
        <v>100</v>
      </c>
      <c r="G57" s="17" t="s">
        <v>67</v>
      </c>
    </row>
    <row r="58" spans="1:7" ht="93.75">
      <c r="A58" s="24"/>
      <c r="B58" s="29"/>
      <c r="C58" s="12" t="s">
        <v>49</v>
      </c>
      <c r="D58" s="4">
        <v>15000</v>
      </c>
      <c r="E58" s="4">
        <v>14017.2</v>
      </c>
      <c r="F58" s="4">
        <f t="shared" si="1"/>
        <v>93.448000000000008</v>
      </c>
      <c r="G58" s="17" t="s">
        <v>67</v>
      </c>
    </row>
    <row r="59" spans="1:7" ht="75">
      <c r="A59" s="21"/>
      <c r="B59" s="23"/>
      <c r="C59" s="12" t="s">
        <v>37</v>
      </c>
      <c r="D59" s="4">
        <v>3677.8</v>
      </c>
      <c r="E59" s="4">
        <v>2715.7</v>
      </c>
      <c r="F59" s="4">
        <f t="shared" si="1"/>
        <v>73.840339333297067</v>
      </c>
      <c r="G59" s="18" t="s">
        <v>86</v>
      </c>
    </row>
    <row r="60" spans="1:7" ht="18.75">
      <c r="A60" s="2" t="s">
        <v>0</v>
      </c>
      <c r="B60" s="2" t="s">
        <v>1</v>
      </c>
      <c r="C60" s="14" t="s">
        <v>74</v>
      </c>
      <c r="D60" s="1">
        <f>SUM(D5:D59)</f>
        <v>732756.3</v>
      </c>
      <c r="E60" s="1">
        <f>SUM(E5:E59)</f>
        <v>661675.49999999988</v>
      </c>
      <c r="F60" s="4">
        <f t="shared" si="1"/>
        <v>90.299530689807767</v>
      </c>
      <c r="G60" s="14" t="s">
        <v>74</v>
      </c>
    </row>
  </sheetData>
  <autoFilter ref="A4:F60">
    <filterColumn colId="2"/>
  </autoFilter>
  <mergeCells count="34">
    <mergeCell ref="A12:A15"/>
    <mergeCell ref="B12:B15"/>
    <mergeCell ref="A1:G1"/>
    <mergeCell ref="A57:A59"/>
    <mergeCell ref="B57:B59"/>
    <mergeCell ref="A49:A51"/>
    <mergeCell ref="B49:B51"/>
    <mergeCell ref="A52:A54"/>
    <mergeCell ref="B52:B54"/>
    <mergeCell ref="A37:A39"/>
    <mergeCell ref="B37:B39"/>
    <mergeCell ref="A42:A44"/>
    <mergeCell ref="B42:B44"/>
    <mergeCell ref="A46:A48"/>
    <mergeCell ref="B46:B48"/>
    <mergeCell ref="F3:F4"/>
    <mergeCell ref="B22:B24"/>
    <mergeCell ref="A33:A36"/>
    <mergeCell ref="A40:A41"/>
    <mergeCell ref="B40:B41"/>
    <mergeCell ref="A16:A21"/>
    <mergeCell ref="B16:B21"/>
    <mergeCell ref="G3:G4"/>
    <mergeCell ref="B33:B36"/>
    <mergeCell ref="A25:A31"/>
    <mergeCell ref="B25:B31"/>
    <mergeCell ref="A22:A24"/>
    <mergeCell ref="A3:A4"/>
    <mergeCell ref="B3:B4"/>
    <mergeCell ref="C3:C4"/>
    <mergeCell ref="D3:D4"/>
    <mergeCell ref="E3:E4"/>
    <mergeCell ref="A5:A11"/>
    <mergeCell ref="B5:B11"/>
  </mergeCells>
  <pageMargins left="0.39370078740157483" right="0.39370078740157483" top="0.78740157480314965" bottom="0.39370078740157483" header="0.31496062992125984" footer="0.31496062992125984"/>
  <pageSetup paperSize="9" scale="67" fitToHeight="10"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01.07.2023</vt:lpstr>
      <vt:lpstr>'01.07.2023'!Заголовки_для_печати</vt:lpstr>
      <vt:lpstr>'01.07.2023'!Область_печати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2024-02-28T13:59:34Z</dcterms:modified>
</cp:coreProperties>
</file>