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01.04.2023" sheetId="2" r:id="rId1"/>
  </sheets>
  <definedNames>
    <definedName name="_xlnm._FilterDatabase" localSheetId="0" hidden="1">'01.04.2023'!$A$4:$L$52</definedName>
    <definedName name="_xlnm.Print_Titles" localSheetId="0">'01.04.2023'!$3:$4</definedName>
    <definedName name="_xlnm.Print_Area" localSheetId="0">'01.04.2023'!$A$1:$L$64</definedName>
  </definedNames>
  <calcPr calcId="125725"/>
</workbook>
</file>

<file path=xl/calcChain.xml><?xml version="1.0" encoding="utf-8"?>
<calcChain xmlns="http://schemas.openxmlformats.org/spreadsheetml/2006/main">
  <c r="K45" i="2"/>
  <c r="I45"/>
  <c r="K37"/>
  <c r="I37"/>
  <c r="K28"/>
  <c r="I28"/>
  <c r="K12"/>
  <c r="I12"/>
  <c r="K43"/>
  <c r="I43"/>
  <c r="I50"/>
  <c r="K49"/>
  <c r="I49"/>
  <c r="D52"/>
  <c r="F52"/>
  <c r="K38" l="1"/>
  <c r="K13"/>
  <c r="I13"/>
  <c r="K21"/>
  <c r="E52"/>
  <c r="K36"/>
  <c r="I36"/>
  <c r="K11" l="1"/>
  <c r="I11"/>
  <c r="K19"/>
  <c r="K20"/>
  <c r="I20"/>
  <c r="I14"/>
  <c r="K14"/>
  <c r="J52"/>
  <c r="H52"/>
  <c r="G52"/>
  <c r="K51"/>
  <c r="I51"/>
  <c r="K50"/>
  <c r="K48"/>
  <c r="I48"/>
  <c r="K47"/>
  <c r="I47"/>
  <c r="K46"/>
  <c r="I46"/>
  <c r="K44"/>
  <c r="I44"/>
  <c r="K42"/>
  <c r="I42"/>
  <c r="K41"/>
  <c r="K40"/>
  <c r="I40"/>
  <c r="K39"/>
  <c r="I39"/>
  <c r="I38"/>
  <c r="K35"/>
  <c r="I35"/>
  <c r="K34"/>
  <c r="I34"/>
  <c r="K33"/>
  <c r="I33"/>
  <c r="K32"/>
  <c r="I32"/>
  <c r="K31"/>
  <c r="I31"/>
  <c r="K30"/>
  <c r="I30"/>
  <c r="K29"/>
  <c r="I29"/>
  <c r="K27"/>
  <c r="I27"/>
  <c r="K26"/>
  <c r="I26"/>
  <c r="K25"/>
  <c r="I25"/>
  <c r="K24"/>
  <c r="I24"/>
  <c r="K23"/>
  <c r="I23"/>
  <c r="K22"/>
  <c r="I22"/>
  <c r="I21"/>
  <c r="I19"/>
  <c r="K18"/>
  <c r="I18"/>
  <c r="K17"/>
  <c r="I17"/>
  <c r="K16"/>
  <c r="I16"/>
  <c r="K15"/>
  <c r="I15"/>
  <c r="K10"/>
  <c r="I10"/>
  <c r="K9"/>
  <c r="I9"/>
  <c r="K8"/>
  <c r="I8"/>
  <c r="K7"/>
  <c r="I7"/>
  <c r="K6"/>
  <c r="I6"/>
  <c r="K5"/>
  <c r="I5"/>
  <c r="I52" l="1"/>
  <c r="K52"/>
</calcChain>
</file>

<file path=xl/sharedStrings.xml><?xml version="1.0" encoding="utf-8"?>
<sst xmlns="http://schemas.openxmlformats.org/spreadsheetml/2006/main" count="125" uniqueCount="99">
  <si>
    <t>х</t>
  </si>
  <si>
    <t>Разом</t>
  </si>
  <si>
    <t xml:space="preserve">Департамент фінансів облдержадміністрації </t>
  </si>
  <si>
    <t>Управління цивільного
 захисту населення 
облдержадміністрації</t>
  </si>
  <si>
    <t>Управління екології та природних ресурсів облдержадміністрації</t>
  </si>
  <si>
    <t xml:space="preserve"> Комплексна програма розвитку туризму в Чернівецькій області  
на 2021-2023 роки</t>
  </si>
  <si>
    <t xml:space="preserve">Регіональна програма фінансової підтримки установи "Агенція регіонального розвитку Чернівецької області" на 2020-2023 роки </t>
  </si>
  <si>
    <t>Департамент регіонального розвитку облдержадміністрації</t>
  </si>
  <si>
    <t xml:space="preserve"> Комплексна програма «Власний дім» 
на 2021-2025 роки</t>
  </si>
  <si>
    <t>Комплексна програма підтримки розвитку сільського господарства Чернівецької області на 2017-2022 роки</t>
  </si>
  <si>
    <t>Управління агропромислового розвитку облдержадміністрації</t>
  </si>
  <si>
    <t>Регіональна програма розвитку міжнародного співробітництва Чернівецької області на 2021-2023 роки</t>
  </si>
  <si>
    <t xml:space="preserve"> Регіональна програма забезпечення інформаційних потреб населення області 
на 2021-2023 роки</t>
  </si>
  <si>
    <t>Регіональна програма сприяння розвитку громадянського суспільства, відзначення свят державного, регіонального, місцевого значення та здійснення представницьких, інших заходів у Чернівецькій області на 2021-2023 роки</t>
  </si>
  <si>
    <t>Департамент комунікацій облдержадміністрації</t>
  </si>
  <si>
    <t>Комплексна програма розвитку фізичної культури і спорту Чернівецької області на 2022-2026 роки</t>
  </si>
  <si>
    <t>Регіональна програма оздоровлення та відпочинку дітей Чернівецької області на 2021-2025 роки</t>
  </si>
  <si>
    <t>Регіональна програма молодіжної політики у Чернівецькій області на 2021-2025 роки</t>
  </si>
  <si>
    <t>Управління молоді та спорту облдержадміністрації</t>
  </si>
  <si>
    <t xml:space="preserve">Регіональна програма щодо створення безперешкодного життєвого середовища для осіб з інвалідністю на 2021-2023 роки </t>
  </si>
  <si>
    <t>Управління культури облдержадміністрації</t>
  </si>
  <si>
    <t>Регіональна програма запобігання дитячій бездоглядності та розвитку сімейних форм виховання на 2022-2024роки</t>
  </si>
  <si>
    <t>Служба у справах дітей облдержадміністрації</t>
  </si>
  <si>
    <t xml:space="preserve">Регіональна програма організації соціальної роботи та надання соціальних послуг в Чернівецькій області на 2022-2026 роки </t>
  </si>
  <si>
    <t>Обласна комплексна програма соціальної підтримки окремих категорій громадян "Турбота" на 2022-2024 роки</t>
  </si>
  <si>
    <t>Департамент соціального захисту населення облдержадміністрації</t>
  </si>
  <si>
    <t>Департамент охорони здоров’я облдержадміністрації</t>
  </si>
  <si>
    <t xml:space="preserve"> Регіональна програма оздоровлення та відпочинку дітей Чернівецької області 
на 2021-2025 роки</t>
  </si>
  <si>
    <t xml:space="preserve">Регіональна програма молодіжної політики у  Чернівецькій області на 2021-2025 роки </t>
  </si>
  <si>
    <t xml:space="preserve">Комплексна програма розвитку освітньої галузі Чернівецької області на 2018-2022 роки </t>
  </si>
  <si>
    <t>Регіональна обласна програма "Вчитель" 
на 2013-2022 роки</t>
  </si>
  <si>
    <t>Департамент освіти і науки облдержадміністрації</t>
  </si>
  <si>
    <t>Обласна державна адміністрація</t>
  </si>
  <si>
    <t>Регіональна програма розвитку комунального підприємства «Дирекція з обслуговування майна спільної власності територіальних громад»   
на 2022-2024 роки</t>
  </si>
  <si>
    <t>Регіональна програма забезпечення інформаційних потреб населення області на 2021-2023 роки</t>
  </si>
  <si>
    <t xml:space="preserve"> Регіональна програма сприяння розвитку громадянського суспільства, відзначення свят державного, регіонального, місцевого значення та здійснення представницьких, інших заходів у Чернівецькій області на 2021-2023 роки</t>
  </si>
  <si>
    <t xml:space="preserve"> Регіональна програма із забезпечення повноважень щодо управління майном спільної власності територіальних громад сіл, селищ, міст області на 2021-2023 роки</t>
  </si>
  <si>
    <t>Регіональна програма фінансової підтримки обласного комунального підприємства "Центр комунального майна" на 2020-2024 роки</t>
  </si>
  <si>
    <t>Обласна рада</t>
  </si>
  <si>
    <t>Причини невикористання</t>
  </si>
  <si>
    <t>Найменування програм</t>
  </si>
  <si>
    <t>№     п/п</t>
  </si>
  <si>
    <t>тис.грн.</t>
  </si>
  <si>
    <t>Департамент капітального будівництва, містобудування та архітектури облдержадміністрації</t>
  </si>
  <si>
    <t>Комплексна програма з охорони навколишнього природного середовища "Екологія" у Чернівецькій області на 2022-2026 роки</t>
  </si>
  <si>
    <t>Регіональна  програма розвитку цивільного захисту, забезпечення пожежної безпеки та запобігання і реагування на надзвичайні ситуації в Чернівецькій області на 2021-2023 роки</t>
  </si>
  <si>
    <t>Регіональна програма забезпечення проведення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 та інших військових частин, які знаходяться на території Чернівецької області на період 2022-2024 роки</t>
  </si>
  <si>
    <t>Передбачено програмою на 2023 рік</t>
  </si>
  <si>
    <t xml:space="preserve"> Регіональна програма національно-патріотичного виховання в Чернівецькій області на 2023 рік       </t>
  </si>
  <si>
    <t>Регіональна програма розвитку та підтримки обласних комунальних закладів охорони здоров’я на 2023-2025 роки</t>
  </si>
  <si>
    <t>Комплексна програма підтримки та інтеграції внутрішньо переміщених осіб, інших постраждалих від війни на 2023 рік</t>
  </si>
  <si>
    <t>Регіональна програма розвитку культури на 2023-2025 роки</t>
  </si>
  <si>
    <t>Комплексна програма охорони та збереження об’єктів культурної спадщини Чернівецької області на 2023-2025 роки</t>
  </si>
  <si>
    <t>Регіональна програма підтримки інститутів громадянського суспільсьтва етнічного спрямування (національних меншин) Чернівецької області та української діаспори на 2023 рік</t>
  </si>
  <si>
    <t xml:space="preserve">Регіональна програма національно-патріотичного виховання в Чернівецькій області на 2023 рік       </t>
  </si>
  <si>
    <t>Комплексна програма розвитку земельних відносин у Чернівецькій області на 2023-2027 роки</t>
  </si>
  <si>
    <t>Комплексна програма розвитку малого та середнього підприємництва у Чернівецькій області на 2023-2024 роки</t>
  </si>
  <si>
    <t>На період воєнного стану, введеного Указоим Президента України від 24.02.2022 №64/2022, проведення оплати заходів обмежено згідно Постанови КМУ від 09.06.2021 №590 зі змінами</t>
  </si>
  <si>
    <t>Залишок коштів утворився за рахунок економії під час проведення обласного етапу Всеукраїнського конкурсу "Вчитель року"</t>
  </si>
  <si>
    <t>Відповідно до календарного плану проведення заходів заплановано на III-IV квартал 2023 року</t>
  </si>
  <si>
    <t>Асигнування на реалізацію усіх заходів програми, передбачені обласним бюджетом на рік, виділено та частково профінансовано упродовж I кварталу 2023 року. Невикористані кошти акумулюються для щомісячної виплати степендії дітям сиротам до кінця року.</t>
  </si>
  <si>
    <t>У I кварталі 2023 року, оздоровлення дітей за рахунок коштів програми не проводилось, кошти не виділено.</t>
  </si>
  <si>
    <t>Асигнування будуть використані впродовж II-III кварталу 2023 року, проводяться тендерні процедури</t>
  </si>
  <si>
    <t>Асигування на 2023 рік станом на 31.03.23р. Не виділялися</t>
  </si>
  <si>
    <t>У I кварталі 2023 року Переліки на фінансування природоохоронних заходів за рахунок коштів обласного фонду охорони навколишнього природного середовища не формувались</t>
  </si>
  <si>
    <t xml:space="preserve">Станом на 31.03.23 року у зв'язку з карантинними обмеженнями та запровадженням воєнного стану заходи не проводились та не фінансувались, Постанова КМУ № 590 від 09.06.2021 р зі змінами </t>
  </si>
  <si>
    <t>Невиконання заходів відбулося через відсутність заявок від військових частин</t>
  </si>
  <si>
    <t>Невиконання заходів відбулося через відсутніст документів на оплату праці</t>
  </si>
  <si>
    <t>Кошти акумулюються для придбаннясирен оповіщення Чернівецької області</t>
  </si>
  <si>
    <t xml:space="preserve">Програма підвищення ефективності виконання повноважень органами виконавчої влади у Чернівецькій обласній державній адміністрації (обласній військовій адміністрації) на 2023 – 2024 роки </t>
  </si>
  <si>
    <t>Затверджено на 2023 рік</t>
  </si>
  <si>
    <t>Затверджено  на 2023 рік з урахуванням змін</t>
  </si>
  <si>
    <t>Затверджено бюджетом на звітний період 2023 року</t>
  </si>
  <si>
    <t>Профінансовано за звітний період 2023 рік</t>
  </si>
  <si>
    <t>% фінансування до затвердженого плану на звітний період 2023 року</t>
  </si>
  <si>
    <t>Касові видатки за звітний період 2023 року</t>
  </si>
  <si>
    <t>% касових видатків до затвердженого плану на звітний період 2023 року</t>
  </si>
  <si>
    <t>*</t>
  </si>
  <si>
    <t>Видатки у звітному періоді на виконання заходів програми не передбачені</t>
  </si>
  <si>
    <t>Фінансування програми здійснюється відповідно до заявок та укладених кредитних договорів з сільськими мешканцями-черговиками та учасниками бойових дій у зоні проведення ООС та у зв'язку із кадровими змінам відбулася економія бюджетних коштів</t>
  </si>
  <si>
    <t xml:space="preserve">Фінансування не здійснювалося у зв'язку з тим, що протягом звітного періоду від суб'єктів не надходило заявок з відповідним пакетом документів щодо необхідності здійснення відшкодування витрат за виконані роботи , як це передбачено порядком використання коштів обласного бюджету </t>
  </si>
  <si>
    <t>Комплексна програма з ліквідації амброзії полинолистої на території Чернівецької області на 2019-2023 роки</t>
  </si>
  <si>
    <t xml:space="preserve">програма не фінансується </t>
  </si>
  <si>
    <t>Програма впровадження електронного документообігу в Чернівецькій обласній державній адміністрації на 2021-2023 роки</t>
  </si>
  <si>
    <t>Регіональна програма щодо покращення обслуговування платників податків Чернівецької області на 2021-2025 роки</t>
  </si>
  <si>
    <t>Залишок невикористаних коштів у сумі 27,0 тис. грн утворився у зв'язку не використанням коштів, які будуть використані в наступному кварталі, а саме: залишок коштів утворився 1. Забезпечення діяльності функціонування Гарячої лінії, проведення інформаційної компанії з питань іі діяльності у сумі 14,0 тис.грн. проведення інформаційних, освітніх заходів, розробка, придбання, розповсюдження та розміщення зовнішньої реклами (плакати, буклети, сіті-лайти, білборди) випуск та розповсюдження друкованої інформаційно-просвітницької продукції, поширення інформації в мережі інтернет щодо популяризації сімейних форм виховання дітей-сиріт та дітей позбавлених батьківського піклування та формування позитивного іміджу усиновителів, прийомних батьків та батьків-вихователів, патронатних сімей та наставників обізнаності дитячого населення про свої права та обов'язки, ознайолення із Конвенцією ООН про права дитини;підвищення рівня обізнаності населення у сфері запобігання та протидії жорсткому поводженню з дітьми, домашньому насильству 10,0 тис.грн. Створення та наповнення сайту "Діти Буковини" (розміщення інформації про дітей, які можуть бути влаштовані до сімейних форм виховання, дорожні карти з питань вирішення спорів батьків, інші інформаційні матеріали з питань захисту прав дитини) 3,0 тис. грн</t>
  </si>
  <si>
    <t>Заплановані заходи не реалізовані у зв'язку із введенням воєнного стану та внесеними змінами у порядок фінансування програми</t>
  </si>
  <si>
    <t>Заплановані заходи реалізовані частково у зв'язку із введенням воєнного стану та внесеними змінами у порядок фінансування програми</t>
  </si>
  <si>
    <t xml:space="preserve">Значна кількість звернень заявників опрацьовується, виплата призначених їм  матеріальних допомог здійснюватиметься пізніше </t>
  </si>
  <si>
    <t>Регіональна програма соціальної підтримки учасників АТО/ООС, Захисників і Захисниць та членів їх сімей на 2023 рік</t>
  </si>
  <si>
    <t>На виконання заходів програми асигнування не виділялись</t>
  </si>
  <si>
    <t>Заходи по Департаменту соціального захисту населення не проводилися, тому фінансування не здійснювалося</t>
  </si>
  <si>
    <t>Регіональна програма запобігання та протидії домашньому насильству і насильству за ознакою статі, забезпечення гендерної рівності, протидії торгівлі людми на 2021-2023 роки у Чернівецькій області</t>
  </si>
  <si>
    <t>Перевезення залізничним транспортом організованих груп дітей на оздоровлення не здійснювалося, оскільки оздоровча кампанія 2023 року не розпочалася</t>
  </si>
  <si>
    <t>Регіональна програма забезпечення молоді житлом на 2023-2027 роки</t>
  </si>
  <si>
    <t xml:space="preserve">Комплексна програма  з ліквідації амброзії полинолистої на території Чернівецької області на 2019-2023 роки </t>
  </si>
  <si>
    <t>Назва ГРК</t>
  </si>
  <si>
    <t>Кошти , які передбачені на виконання заходів програми, не освоєні тому, що заходи програми заплановані на наступні квартали</t>
  </si>
  <si>
    <t>Фінансування заходів місцевих програм з обласного бюджету на 01.04.2023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</si>
</sst>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3" xfId="0" applyFill="1" applyBorder="1"/>
    <xf numFmtId="0" fontId="3" fillId="0" borderId="3" xfId="0" applyFont="1" applyFill="1" applyBorder="1"/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5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52"/>
  <sheetViews>
    <sheetView tabSelected="1" zoomScale="80" zoomScaleNormal="80" zoomScaleSheetLayoutView="58" zoomScalePage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7" sqref="E17"/>
    </sheetView>
  </sheetViews>
  <sheetFormatPr defaultColWidth="8.85546875" defaultRowHeight="15"/>
  <cols>
    <col min="1" max="1" width="6.7109375" style="6" customWidth="1"/>
    <col min="2" max="2" width="20.28515625" style="6" customWidth="1"/>
    <col min="3" max="3" width="57.28515625" style="6" customWidth="1"/>
    <col min="4" max="4" width="20" style="6" customWidth="1"/>
    <col min="5" max="10" width="20.140625" style="6" customWidth="1"/>
    <col min="11" max="11" width="21.5703125" style="6" customWidth="1"/>
    <col min="12" max="12" width="58.85546875" style="9" customWidth="1"/>
    <col min="13" max="16384" width="8.85546875" style="6"/>
  </cols>
  <sheetData>
    <row r="1" spans="1:12" ht="57.6" customHeight="1">
      <c r="A1" s="32" t="s">
        <v>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55.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1" t="s">
        <v>42</v>
      </c>
    </row>
    <row r="3" spans="1:12" ht="34.15" customHeight="1">
      <c r="A3" s="39" t="s">
        <v>41</v>
      </c>
      <c r="B3" s="34" t="s">
        <v>96</v>
      </c>
      <c r="C3" s="38" t="s">
        <v>40</v>
      </c>
      <c r="D3" s="36" t="s">
        <v>47</v>
      </c>
      <c r="E3" s="35" t="s">
        <v>70</v>
      </c>
      <c r="F3" s="35" t="s">
        <v>71</v>
      </c>
      <c r="G3" s="35" t="s">
        <v>72</v>
      </c>
      <c r="H3" s="35" t="s">
        <v>73</v>
      </c>
      <c r="I3" s="34" t="s">
        <v>74</v>
      </c>
      <c r="J3" s="35" t="s">
        <v>75</v>
      </c>
      <c r="K3" s="34" t="s">
        <v>76</v>
      </c>
      <c r="L3" s="34" t="s">
        <v>39</v>
      </c>
    </row>
    <row r="4" spans="1:12" ht="34.15" customHeight="1">
      <c r="A4" s="39"/>
      <c r="B4" s="34"/>
      <c r="C4" s="38"/>
      <c r="D4" s="37"/>
      <c r="E4" s="35"/>
      <c r="F4" s="35"/>
      <c r="G4" s="35"/>
      <c r="H4" s="35"/>
      <c r="I4" s="34"/>
      <c r="J4" s="35"/>
      <c r="K4" s="34"/>
      <c r="L4" s="34"/>
    </row>
    <row r="5" spans="1:12" ht="75">
      <c r="A5" s="40">
        <v>1</v>
      </c>
      <c r="B5" s="41" t="s">
        <v>38</v>
      </c>
      <c r="C5" s="5" t="s">
        <v>37</v>
      </c>
      <c r="D5" s="3">
        <v>2800</v>
      </c>
      <c r="E5" s="2">
        <v>400</v>
      </c>
      <c r="F5" s="3">
        <v>400</v>
      </c>
      <c r="G5" s="3">
        <v>100</v>
      </c>
      <c r="H5" s="3">
        <v>0</v>
      </c>
      <c r="I5" s="3">
        <f t="shared" ref="I5:I37" si="0">IFERROR(H5/G5*100,0)</f>
        <v>0</v>
      </c>
      <c r="J5" s="3">
        <v>0</v>
      </c>
      <c r="K5" s="3">
        <f t="shared" ref="K5:K21" si="1">IFERROR(J5/G5*100,0)</f>
        <v>0</v>
      </c>
      <c r="L5" s="19" t="s">
        <v>57</v>
      </c>
    </row>
    <row r="6" spans="1:12" ht="75">
      <c r="A6" s="42"/>
      <c r="B6" s="43"/>
      <c r="C6" s="5" t="s">
        <v>36</v>
      </c>
      <c r="D6" s="3">
        <v>4440</v>
      </c>
      <c r="E6" s="2">
        <v>100</v>
      </c>
      <c r="F6" s="3">
        <v>100</v>
      </c>
      <c r="G6" s="3">
        <v>60</v>
      </c>
      <c r="H6" s="3">
        <v>57.5</v>
      </c>
      <c r="I6" s="3">
        <f t="shared" si="0"/>
        <v>95.833333333333343</v>
      </c>
      <c r="J6" s="3">
        <v>39.200000000000003</v>
      </c>
      <c r="K6" s="3">
        <f t="shared" si="1"/>
        <v>65.333333333333343</v>
      </c>
      <c r="L6" s="19" t="s">
        <v>57</v>
      </c>
    </row>
    <row r="7" spans="1:12" ht="112.5">
      <c r="A7" s="42"/>
      <c r="B7" s="43"/>
      <c r="C7" s="5" t="s">
        <v>35</v>
      </c>
      <c r="D7" s="3">
        <v>810</v>
      </c>
      <c r="E7" s="2">
        <v>385</v>
      </c>
      <c r="F7" s="3">
        <v>385</v>
      </c>
      <c r="G7" s="3">
        <v>145</v>
      </c>
      <c r="H7" s="3">
        <v>90.3</v>
      </c>
      <c r="I7" s="3">
        <f t="shared" si="0"/>
        <v>62.275862068965516</v>
      </c>
      <c r="J7" s="3">
        <v>10.199999999999999</v>
      </c>
      <c r="K7" s="3">
        <f t="shared" si="1"/>
        <v>7.0344827586206886</v>
      </c>
      <c r="L7" s="19" t="s">
        <v>57</v>
      </c>
    </row>
    <row r="8" spans="1:12" ht="75">
      <c r="A8" s="42"/>
      <c r="B8" s="43"/>
      <c r="C8" s="5" t="s">
        <v>34</v>
      </c>
      <c r="D8" s="3">
        <v>400</v>
      </c>
      <c r="E8" s="2">
        <v>100</v>
      </c>
      <c r="F8" s="3">
        <v>100</v>
      </c>
      <c r="G8" s="3">
        <v>28</v>
      </c>
      <c r="H8" s="3">
        <v>0</v>
      </c>
      <c r="I8" s="3">
        <f t="shared" si="0"/>
        <v>0</v>
      </c>
      <c r="J8" s="3">
        <v>0</v>
      </c>
      <c r="K8" s="3">
        <f t="shared" si="1"/>
        <v>0</v>
      </c>
      <c r="L8" s="21" t="s">
        <v>57</v>
      </c>
    </row>
    <row r="9" spans="1:12" ht="75">
      <c r="A9" s="42"/>
      <c r="B9" s="43"/>
      <c r="C9" s="5" t="s">
        <v>11</v>
      </c>
      <c r="D9" s="3">
        <v>225</v>
      </c>
      <c r="E9" s="2">
        <v>225</v>
      </c>
      <c r="F9" s="3">
        <v>225</v>
      </c>
      <c r="G9" s="3">
        <v>50</v>
      </c>
      <c r="H9" s="3">
        <v>30.1</v>
      </c>
      <c r="I9" s="3">
        <f t="shared" si="0"/>
        <v>60.199999999999996</v>
      </c>
      <c r="J9" s="3">
        <v>30.1</v>
      </c>
      <c r="K9" s="3">
        <f t="shared" si="1"/>
        <v>60.199999999999996</v>
      </c>
      <c r="L9" s="19" t="s">
        <v>57</v>
      </c>
    </row>
    <row r="10" spans="1:12" ht="93.75">
      <c r="A10" s="42"/>
      <c r="B10" s="43"/>
      <c r="C10" s="5" t="s">
        <v>33</v>
      </c>
      <c r="D10" s="3">
        <v>15200</v>
      </c>
      <c r="E10" s="2">
        <v>8750</v>
      </c>
      <c r="F10" s="3">
        <v>8750</v>
      </c>
      <c r="G10" s="3">
        <v>2205</v>
      </c>
      <c r="H10" s="3">
        <v>2061.9</v>
      </c>
      <c r="I10" s="3">
        <f t="shared" si="0"/>
        <v>93.510204081632651</v>
      </c>
      <c r="J10" s="3">
        <v>2061.9</v>
      </c>
      <c r="K10" s="3">
        <f t="shared" si="1"/>
        <v>93.510204081632651</v>
      </c>
      <c r="L10" s="19" t="s">
        <v>57</v>
      </c>
    </row>
    <row r="11" spans="1:12" ht="56.25" hidden="1">
      <c r="A11" s="40">
        <v>2</v>
      </c>
      <c r="B11" s="41" t="s">
        <v>32</v>
      </c>
      <c r="C11" s="24" t="s">
        <v>83</v>
      </c>
      <c r="D11" s="3">
        <v>1200</v>
      </c>
      <c r="E11" s="2">
        <v>0</v>
      </c>
      <c r="F11" s="3">
        <v>0</v>
      </c>
      <c r="G11" s="3">
        <v>0</v>
      </c>
      <c r="H11" s="3">
        <v>0</v>
      </c>
      <c r="I11" s="3">
        <f t="shared" si="0"/>
        <v>0</v>
      </c>
      <c r="J11" s="3">
        <v>0</v>
      </c>
      <c r="K11" s="3">
        <f t="shared" si="1"/>
        <v>0</v>
      </c>
      <c r="L11" s="11"/>
    </row>
    <row r="12" spans="1:12" ht="56.25" hidden="1">
      <c r="A12" s="44"/>
      <c r="B12" s="45"/>
      <c r="C12" s="24" t="s">
        <v>84</v>
      </c>
      <c r="D12" s="3">
        <v>150</v>
      </c>
      <c r="E12" s="2">
        <v>0</v>
      </c>
      <c r="F12" s="3">
        <v>0</v>
      </c>
      <c r="G12" s="3">
        <v>0</v>
      </c>
      <c r="H12" s="3">
        <v>0</v>
      </c>
      <c r="I12" s="3">
        <f t="shared" si="0"/>
        <v>0</v>
      </c>
      <c r="J12" s="3">
        <v>0</v>
      </c>
      <c r="K12" s="3">
        <f t="shared" si="1"/>
        <v>0</v>
      </c>
      <c r="L12" s="24"/>
    </row>
    <row r="13" spans="1:12" ht="112.5">
      <c r="A13" s="44"/>
      <c r="B13" s="45"/>
      <c r="C13" s="12" t="s">
        <v>13</v>
      </c>
      <c r="D13" s="3">
        <v>1000</v>
      </c>
      <c r="E13" s="2">
        <v>200</v>
      </c>
      <c r="F13" s="3">
        <v>200</v>
      </c>
      <c r="G13" s="3">
        <v>200</v>
      </c>
      <c r="H13" s="3">
        <v>116.4</v>
      </c>
      <c r="I13" s="3">
        <f t="shared" si="0"/>
        <v>58.20000000000001</v>
      </c>
      <c r="J13" s="3">
        <v>72</v>
      </c>
      <c r="K13" s="3">
        <f t="shared" si="1"/>
        <v>36</v>
      </c>
      <c r="L13" s="20" t="s">
        <v>67</v>
      </c>
    </row>
    <row r="14" spans="1:12" ht="150">
      <c r="A14" s="46"/>
      <c r="B14" s="47"/>
      <c r="C14" s="14" t="s">
        <v>46</v>
      </c>
      <c r="D14" s="3">
        <v>75000</v>
      </c>
      <c r="E14" s="2">
        <v>45000</v>
      </c>
      <c r="F14" s="3">
        <v>45000</v>
      </c>
      <c r="G14" s="3">
        <v>11250</v>
      </c>
      <c r="H14" s="3">
        <v>5600</v>
      </c>
      <c r="I14" s="3">
        <f t="shared" si="0"/>
        <v>49.777777777777779</v>
      </c>
      <c r="J14" s="3">
        <v>5600</v>
      </c>
      <c r="K14" s="3">
        <f t="shared" si="1"/>
        <v>49.777777777777779</v>
      </c>
      <c r="L14" s="20" t="s">
        <v>66</v>
      </c>
    </row>
    <row r="15" spans="1:12" ht="56.25">
      <c r="A15" s="40">
        <v>3</v>
      </c>
      <c r="B15" s="41" t="s">
        <v>31</v>
      </c>
      <c r="C15" s="5" t="s">
        <v>30</v>
      </c>
      <c r="D15" s="3">
        <v>1953</v>
      </c>
      <c r="E15" s="2">
        <v>300</v>
      </c>
      <c r="F15" s="3">
        <v>300</v>
      </c>
      <c r="G15" s="3">
        <v>300</v>
      </c>
      <c r="H15" s="3">
        <v>245.5</v>
      </c>
      <c r="I15" s="3">
        <f t="shared" si="0"/>
        <v>81.833333333333343</v>
      </c>
      <c r="J15" s="3">
        <v>245.5</v>
      </c>
      <c r="K15" s="3">
        <f t="shared" si="1"/>
        <v>81.833333333333343</v>
      </c>
      <c r="L15" s="7" t="s">
        <v>58</v>
      </c>
    </row>
    <row r="16" spans="1:12" ht="56.25">
      <c r="A16" s="44"/>
      <c r="B16" s="43"/>
      <c r="C16" s="5" t="s">
        <v>29</v>
      </c>
      <c r="D16" s="3">
        <v>45450</v>
      </c>
      <c r="E16" s="2">
        <v>20000</v>
      </c>
      <c r="F16" s="3">
        <v>20000</v>
      </c>
      <c r="G16" s="3">
        <v>6000</v>
      </c>
      <c r="H16" s="3">
        <v>0</v>
      </c>
      <c r="I16" s="3">
        <f t="shared" si="0"/>
        <v>0</v>
      </c>
      <c r="J16" s="3">
        <v>0</v>
      </c>
      <c r="K16" s="3">
        <f t="shared" si="1"/>
        <v>0</v>
      </c>
      <c r="L16" s="7" t="s">
        <v>62</v>
      </c>
    </row>
    <row r="17" spans="1:12" ht="112.5">
      <c r="A17" s="44"/>
      <c r="B17" s="43"/>
      <c r="C17" s="10" t="s">
        <v>28</v>
      </c>
      <c r="D17" s="3">
        <v>3520</v>
      </c>
      <c r="E17" s="2">
        <v>1800</v>
      </c>
      <c r="F17" s="3">
        <v>1800</v>
      </c>
      <c r="G17" s="3">
        <v>426</v>
      </c>
      <c r="H17" s="3">
        <v>379.18</v>
      </c>
      <c r="I17" s="3">
        <f t="shared" si="0"/>
        <v>89.009389671361504</v>
      </c>
      <c r="J17" s="3">
        <v>379.09</v>
      </c>
      <c r="K17" s="3">
        <f t="shared" si="1"/>
        <v>88.988262910798127</v>
      </c>
      <c r="L17" s="20" t="s">
        <v>60</v>
      </c>
    </row>
    <row r="18" spans="1:12" ht="56.25" hidden="1">
      <c r="A18" s="44"/>
      <c r="B18" s="43"/>
      <c r="C18" s="10" t="s">
        <v>27</v>
      </c>
      <c r="D18" s="3">
        <v>10706.5</v>
      </c>
      <c r="E18" s="2">
        <v>0</v>
      </c>
      <c r="F18" s="3">
        <v>0</v>
      </c>
      <c r="G18" s="3">
        <v>0</v>
      </c>
      <c r="H18" s="3">
        <v>0</v>
      </c>
      <c r="I18" s="3">
        <f t="shared" si="0"/>
        <v>0</v>
      </c>
      <c r="J18" s="3">
        <v>0</v>
      </c>
      <c r="K18" s="3">
        <f t="shared" si="1"/>
        <v>0</v>
      </c>
      <c r="L18" s="20" t="s">
        <v>61</v>
      </c>
    </row>
    <row r="19" spans="1:12" ht="56.25" hidden="1">
      <c r="A19" s="44"/>
      <c r="B19" s="43"/>
      <c r="C19" s="10" t="s">
        <v>19</v>
      </c>
      <c r="D19" s="3">
        <v>1937</v>
      </c>
      <c r="E19" s="2">
        <v>0</v>
      </c>
      <c r="F19" s="3">
        <v>0</v>
      </c>
      <c r="G19" s="3">
        <v>0</v>
      </c>
      <c r="H19" s="3">
        <v>0</v>
      </c>
      <c r="I19" s="3">
        <f t="shared" si="0"/>
        <v>0</v>
      </c>
      <c r="J19" s="3">
        <v>0</v>
      </c>
      <c r="K19" s="3">
        <f t="shared" si="1"/>
        <v>0</v>
      </c>
      <c r="L19" s="20" t="s">
        <v>63</v>
      </c>
    </row>
    <row r="20" spans="1:12" ht="56.25" hidden="1">
      <c r="A20" s="44"/>
      <c r="B20" s="43"/>
      <c r="C20" s="28" t="s">
        <v>50</v>
      </c>
      <c r="D20" s="3">
        <v>2000</v>
      </c>
      <c r="E20" s="2">
        <v>0</v>
      </c>
      <c r="F20" s="3">
        <v>0</v>
      </c>
      <c r="G20" s="3">
        <v>0</v>
      </c>
      <c r="H20" s="3">
        <v>0</v>
      </c>
      <c r="I20" s="3">
        <f t="shared" si="0"/>
        <v>0</v>
      </c>
      <c r="J20" s="3">
        <v>0</v>
      </c>
      <c r="K20" s="3">
        <f t="shared" si="1"/>
        <v>0</v>
      </c>
      <c r="L20" s="28" t="s">
        <v>63</v>
      </c>
    </row>
    <row r="21" spans="1:12" ht="56.25">
      <c r="A21" s="46"/>
      <c r="B21" s="48"/>
      <c r="C21" s="15" t="s">
        <v>48</v>
      </c>
      <c r="D21" s="3">
        <v>180</v>
      </c>
      <c r="E21" s="2">
        <v>100</v>
      </c>
      <c r="F21" s="3">
        <v>100</v>
      </c>
      <c r="G21" s="3">
        <v>40</v>
      </c>
      <c r="H21" s="3">
        <v>28.3</v>
      </c>
      <c r="I21" s="3">
        <f t="shared" si="0"/>
        <v>70.75</v>
      </c>
      <c r="J21" s="3">
        <v>28.3</v>
      </c>
      <c r="K21" s="3">
        <f t="shared" si="1"/>
        <v>70.75</v>
      </c>
      <c r="L21" s="7" t="s">
        <v>59</v>
      </c>
    </row>
    <row r="22" spans="1:12" ht="93.75">
      <c r="A22" s="49">
        <v>4</v>
      </c>
      <c r="B22" s="50" t="s">
        <v>26</v>
      </c>
      <c r="C22" s="15" t="s">
        <v>49</v>
      </c>
      <c r="D22" s="3">
        <v>54100</v>
      </c>
      <c r="E22" s="2">
        <v>7580</v>
      </c>
      <c r="F22" s="3">
        <v>11090.9</v>
      </c>
      <c r="G22" s="3">
        <v>5902</v>
      </c>
      <c r="H22" s="3">
        <v>5756.8</v>
      </c>
      <c r="I22" s="3">
        <f t="shared" si="0"/>
        <v>97.539817011182649</v>
      </c>
      <c r="J22" s="3">
        <v>5756.8</v>
      </c>
      <c r="K22" s="3">
        <f t="shared" ref="K22:K52" si="2">IFERROR(J22/G22*100,0)</f>
        <v>97.539817011182649</v>
      </c>
      <c r="L22" s="7" t="s">
        <v>77</v>
      </c>
    </row>
    <row r="23" spans="1:12" ht="75">
      <c r="A23" s="40">
        <v>5</v>
      </c>
      <c r="B23" s="41" t="s">
        <v>25</v>
      </c>
      <c r="C23" s="5" t="s">
        <v>24</v>
      </c>
      <c r="D23" s="3">
        <v>10580.5</v>
      </c>
      <c r="E23" s="2">
        <v>3571.2</v>
      </c>
      <c r="F23" s="3">
        <v>3571.2</v>
      </c>
      <c r="G23" s="3">
        <v>657.2</v>
      </c>
      <c r="H23" s="3">
        <v>210.7</v>
      </c>
      <c r="I23" s="3">
        <f t="shared" si="0"/>
        <v>32.060255629945217</v>
      </c>
      <c r="J23" s="3">
        <v>121.4</v>
      </c>
      <c r="K23" s="3">
        <f t="shared" si="2"/>
        <v>18.472306755934266</v>
      </c>
      <c r="L23" s="7" t="s">
        <v>88</v>
      </c>
    </row>
    <row r="24" spans="1:12" ht="56.25">
      <c r="A24" s="44"/>
      <c r="B24" s="45"/>
      <c r="C24" s="8" t="s">
        <v>23</v>
      </c>
      <c r="D24" s="3">
        <v>303.89999999999998</v>
      </c>
      <c r="E24" s="2">
        <v>124.3</v>
      </c>
      <c r="F24" s="3">
        <v>124.3</v>
      </c>
      <c r="G24" s="3">
        <v>7.7</v>
      </c>
      <c r="H24" s="3">
        <v>7.6</v>
      </c>
      <c r="I24" s="3">
        <f t="shared" si="0"/>
        <v>98.701298701298697</v>
      </c>
      <c r="J24" s="3">
        <v>7.6</v>
      </c>
      <c r="K24" s="3">
        <f t="shared" si="2"/>
        <v>98.701298701298697</v>
      </c>
      <c r="L24" s="25" t="s">
        <v>77</v>
      </c>
    </row>
    <row r="25" spans="1:12" ht="56.25" hidden="1">
      <c r="A25" s="44"/>
      <c r="B25" s="45"/>
      <c r="C25" s="25" t="s">
        <v>89</v>
      </c>
      <c r="D25" s="3">
        <v>14418</v>
      </c>
      <c r="E25" s="2">
        <v>0</v>
      </c>
      <c r="F25" s="3">
        <v>0</v>
      </c>
      <c r="G25" s="3">
        <v>0</v>
      </c>
      <c r="H25" s="3">
        <v>0</v>
      </c>
      <c r="I25" s="3">
        <f t="shared" si="0"/>
        <v>0</v>
      </c>
      <c r="J25" s="3">
        <v>0</v>
      </c>
      <c r="K25" s="3">
        <f t="shared" si="2"/>
        <v>0</v>
      </c>
      <c r="L25" s="7" t="s">
        <v>90</v>
      </c>
    </row>
    <row r="26" spans="1:12" ht="93.75" hidden="1">
      <c r="A26" s="44"/>
      <c r="B26" s="45"/>
      <c r="C26" s="25" t="s">
        <v>92</v>
      </c>
      <c r="D26" s="3">
        <v>155</v>
      </c>
      <c r="E26" s="2">
        <v>0</v>
      </c>
      <c r="F26" s="3">
        <v>0</v>
      </c>
      <c r="G26" s="3">
        <v>0</v>
      </c>
      <c r="H26" s="3">
        <v>0</v>
      </c>
      <c r="I26" s="3">
        <f t="shared" si="0"/>
        <v>0</v>
      </c>
      <c r="J26" s="3">
        <v>0</v>
      </c>
      <c r="K26" s="3">
        <f t="shared" si="2"/>
        <v>0</v>
      </c>
      <c r="L26" s="7" t="s">
        <v>90</v>
      </c>
    </row>
    <row r="27" spans="1:12" ht="75">
      <c r="A27" s="44"/>
      <c r="B27" s="45"/>
      <c r="C27" s="5" t="s">
        <v>16</v>
      </c>
      <c r="D27" s="3">
        <v>13614</v>
      </c>
      <c r="E27" s="2">
        <v>318.60000000000002</v>
      </c>
      <c r="F27" s="3">
        <v>318.60000000000002</v>
      </c>
      <c r="G27" s="3">
        <v>79.7</v>
      </c>
      <c r="H27" s="3">
        <v>0</v>
      </c>
      <c r="I27" s="3">
        <f t="shared" si="0"/>
        <v>0</v>
      </c>
      <c r="J27" s="3">
        <v>0</v>
      </c>
      <c r="K27" s="3">
        <f t="shared" si="2"/>
        <v>0</v>
      </c>
      <c r="L27" s="7" t="s">
        <v>93</v>
      </c>
    </row>
    <row r="28" spans="1:12" ht="56.25">
      <c r="A28" s="44"/>
      <c r="B28" s="45"/>
      <c r="C28" s="16" t="s">
        <v>50</v>
      </c>
      <c r="D28" s="3">
        <v>55337.2</v>
      </c>
      <c r="E28" s="2">
        <v>30000</v>
      </c>
      <c r="F28" s="3">
        <v>27292.2</v>
      </c>
      <c r="G28" s="3">
        <v>3316</v>
      </c>
      <c r="H28" s="3">
        <v>0</v>
      </c>
      <c r="I28" s="3">
        <f t="shared" si="0"/>
        <v>0</v>
      </c>
      <c r="J28" s="3">
        <v>0</v>
      </c>
      <c r="K28" s="3">
        <f t="shared" si="2"/>
        <v>0</v>
      </c>
      <c r="L28" s="7" t="s">
        <v>91</v>
      </c>
    </row>
    <row r="29" spans="1:12" ht="409.5">
      <c r="A29" s="30">
        <v>6</v>
      </c>
      <c r="B29" s="31" t="s">
        <v>22</v>
      </c>
      <c r="C29" s="8" t="s">
        <v>21</v>
      </c>
      <c r="D29" s="3">
        <v>300</v>
      </c>
      <c r="E29" s="2">
        <v>300</v>
      </c>
      <c r="F29" s="3">
        <v>300</v>
      </c>
      <c r="G29" s="3">
        <v>27</v>
      </c>
      <c r="H29" s="3">
        <v>0</v>
      </c>
      <c r="I29" s="3">
        <f t="shared" si="0"/>
        <v>0</v>
      </c>
      <c r="J29" s="3">
        <v>0</v>
      </c>
      <c r="K29" s="3">
        <f t="shared" si="2"/>
        <v>0</v>
      </c>
      <c r="L29" s="7" t="s">
        <v>85</v>
      </c>
    </row>
    <row r="30" spans="1:12" ht="93.75">
      <c r="A30" s="40">
        <v>7</v>
      </c>
      <c r="B30" s="41" t="s">
        <v>20</v>
      </c>
      <c r="C30" s="8" t="s">
        <v>52</v>
      </c>
      <c r="D30" s="3">
        <v>2601</v>
      </c>
      <c r="E30" s="2">
        <v>1800</v>
      </c>
      <c r="F30" s="3">
        <v>1800</v>
      </c>
      <c r="G30" s="3">
        <v>0</v>
      </c>
      <c r="H30" s="3">
        <v>0</v>
      </c>
      <c r="I30" s="3">
        <f t="shared" si="0"/>
        <v>0</v>
      </c>
      <c r="J30" s="3">
        <v>0</v>
      </c>
      <c r="K30" s="3">
        <f t="shared" si="2"/>
        <v>0</v>
      </c>
      <c r="L30" s="7" t="s">
        <v>65</v>
      </c>
    </row>
    <row r="31" spans="1:12" ht="93.75">
      <c r="A31" s="44"/>
      <c r="B31" s="45"/>
      <c r="C31" s="16" t="s">
        <v>51</v>
      </c>
      <c r="D31" s="3">
        <v>5500</v>
      </c>
      <c r="E31" s="2">
        <v>4400</v>
      </c>
      <c r="F31" s="3">
        <v>4400</v>
      </c>
      <c r="G31" s="3">
        <v>5</v>
      </c>
      <c r="H31" s="3">
        <v>0</v>
      </c>
      <c r="I31" s="3">
        <f t="shared" si="0"/>
        <v>0</v>
      </c>
      <c r="J31" s="3">
        <v>0</v>
      </c>
      <c r="K31" s="3">
        <f t="shared" si="2"/>
        <v>0</v>
      </c>
      <c r="L31" s="7" t="s">
        <v>65</v>
      </c>
    </row>
    <row r="32" spans="1:12" ht="93.75">
      <c r="A32" s="46"/>
      <c r="B32" s="47"/>
      <c r="C32" s="16" t="s">
        <v>53</v>
      </c>
      <c r="D32" s="3">
        <v>237</v>
      </c>
      <c r="E32" s="2">
        <v>200</v>
      </c>
      <c r="F32" s="3">
        <v>200</v>
      </c>
      <c r="G32" s="3">
        <v>20</v>
      </c>
      <c r="H32" s="3">
        <v>0</v>
      </c>
      <c r="I32" s="3">
        <f t="shared" si="0"/>
        <v>0</v>
      </c>
      <c r="J32" s="3">
        <v>0</v>
      </c>
      <c r="K32" s="3">
        <f t="shared" si="2"/>
        <v>0</v>
      </c>
      <c r="L32" s="7" t="s">
        <v>65</v>
      </c>
    </row>
    <row r="33" spans="1:12" ht="37.5">
      <c r="A33" s="34">
        <v>8</v>
      </c>
      <c r="B33" s="41" t="s">
        <v>18</v>
      </c>
      <c r="C33" s="10" t="s">
        <v>17</v>
      </c>
      <c r="D33" s="3">
        <v>1434</v>
      </c>
      <c r="E33" s="2">
        <v>80</v>
      </c>
      <c r="F33" s="3">
        <v>80</v>
      </c>
      <c r="G33" s="3">
        <v>2</v>
      </c>
      <c r="H33" s="3">
        <v>1.2</v>
      </c>
      <c r="I33" s="3">
        <f t="shared" si="0"/>
        <v>60</v>
      </c>
      <c r="J33" s="3">
        <v>1.2</v>
      </c>
      <c r="K33" s="3">
        <f t="shared" si="2"/>
        <v>60</v>
      </c>
      <c r="L33" s="29" t="s">
        <v>77</v>
      </c>
    </row>
    <row r="34" spans="1:12" ht="56.25">
      <c r="A34" s="34"/>
      <c r="B34" s="45"/>
      <c r="C34" s="5" t="s">
        <v>15</v>
      </c>
      <c r="D34" s="3">
        <v>26900</v>
      </c>
      <c r="E34" s="2">
        <v>3792</v>
      </c>
      <c r="F34" s="3">
        <v>3792</v>
      </c>
      <c r="G34" s="3">
        <v>885.2</v>
      </c>
      <c r="H34" s="3">
        <v>641.1</v>
      </c>
      <c r="I34" s="3">
        <f t="shared" si="0"/>
        <v>72.424310890194306</v>
      </c>
      <c r="J34" s="3">
        <v>641.1</v>
      </c>
      <c r="K34" s="3">
        <f t="shared" si="2"/>
        <v>72.424310890194306</v>
      </c>
      <c r="L34" s="29" t="s">
        <v>77</v>
      </c>
    </row>
    <row r="35" spans="1:12" ht="56.25">
      <c r="A35" s="34"/>
      <c r="B35" s="45"/>
      <c r="C35" s="17" t="s">
        <v>54</v>
      </c>
      <c r="D35" s="3">
        <v>320</v>
      </c>
      <c r="E35" s="2">
        <v>220</v>
      </c>
      <c r="F35" s="3">
        <v>220</v>
      </c>
      <c r="G35" s="3">
        <v>10</v>
      </c>
      <c r="H35" s="3">
        <v>9.3000000000000007</v>
      </c>
      <c r="I35" s="3">
        <f t="shared" si="0"/>
        <v>93</v>
      </c>
      <c r="J35" s="3">
        <v>9.3000000000000007</v>
      </c>
      <c r="K35" s="3">
        <f t="shared" si="2"/>
        <v>93</v>
      </c>
      <c r="L35" s="29" t="s">
        <v>77</v>
      </c>
    </row>
    <row r="36" spans="1:12" ht="131.25" customHeight="1">
      <c r="A36" s="40">
        <v>9</v>
      </c>
      <c r="B36" s="41" t="s">
        <v>43</v>
      </c>
      <c r="C36" s="26" t="s">
        <v>50</v>
      </c>
      <c r="D36" s="3">
        <v>2707.8</v>
      </c>
      <c r="E36" s="2">
        <v>0</v>
      </c>
      <c r="F36" s="3">
        <v>2707.8</v>
      </c>
      <c r="G36" s="3">
        <v>2707.8</v>
      </c>
      <c r="H36" s="3">
        <v>2657.4</v>
      </c>
      <c r="I36" s="3">
        <f t="shared" si="0"/>
        <v>98.138710392200309</v>
      </c>
      <c r="J36" s="3">
        <v>2589.6999999999998</v>
      </c>
      <c r="K36" s="3">
        <f t="shared" si="2"/>
        <v>95.638525740453488</v>
      </c>
      <c r="L36" s="7" t="s">
        <v>77</v>
      </c>
    </row>
    <row r="37" spans="1:12" ht="37.5" hidden="1">
      <c r="A37" s="46"/>
      <c r="B37" s="47"/>
      <c r="C37" s="27" t="s">
        <v>94</v>
      </c>
      <c r="D37" s="3">
        <v>5525.5</v>
      </c>
      <c r="E37" s="2">
        <v>0</v>
      </c>
      <c r="F37" s="3">
        <v>0</v>
      </c>
      <c r="G37" s="3">
        <v>0</v>
      </c>
      <c r="H37" s="3">
        <v>0</v>
      </c>
      <c r="I37" s="3">
        <f t="shared" si="0"/>
        <v>0</v>
      </c>
      <c r="J37" s="3">
        <v>0</v>
      </c>
      <c r="K37" s="3">
        <f t="shared" si="2"/>
        <v>0</v>
      </c>
      <c r="L37" s="7" t="s">
        <v>90</v>
      </c>
    </row>
    <row r="38" spans="1:12" ht="112.5">
      <c r="A38" s="34">
        <v>10</v>
      </c>
      <c r="B38" s="38" t="s">
        <v>14</v>
      </c>
      <c r="C38" s="5" t="s">
        <v>13</v>
      </c>
      <c r="D38" s="3">
        <v>2365</v>
      </c>
      <c r="E38" s="2">
        <v>350</v>
      </c>
      <c r="F38" s="3">
        <v>350</v>
      </c>
      <c r="G38" s="3">
        <v>90</v>
      </c>
      <c r="H38" s="3">
        <v>89.4</v>
      </c>
      <c r="I38" s="3">
        <f t="shared" ref="I38:I52" si="3">IFERROR(H38/G38*100,0)</f>
        <v>99.333333333333343</v>
      </c>
      <c r="J38" s="3">
        <v>89.4</v>
      </c>
      <c r="K38" s="3">
        <f t="shared" si="2"/>
        <v>99.333333333333343</v>
      </c>
      <c r="L38" s="7" t="s">
        <v>77</v>
      </c>
    </row>
    <row r="39" spans="1:12" ht="75">
      <c r="A39" s="34"/>
      <c r="B39" s="38"/>
      <c r="C39" s="5" t="s">
        <v>12</v>
      </c>
      <c r="D39" s="3">
        <v>3920</v>
      </c>
      <c r="E39" s="2">
        <v>380</v>
      </c>
      <c r="F39" s="3">
        <v>380</v>
      </c>
      <c r="G39" s="3">
        <v>87</v>
      </c>
      <c r="H39" s="3">
        <v>47.8</v>
      </c>
      <c r="I39" s="3">
        <f t="shared" si="3"/>
        <v>54.94252873563218</v>
      </c>
      <c r="J39" s="3">
        <v>47.8</v>
      </c>
      <c r="K39" s="3">
        <f t="shared" si="2"/>
        <v>54.94252873563218</v>
      </c>
      <c r="L39" s="7" t="s">
        <v>87</v>
      </c>
    </row>
    <row r="40" spans="1:12" ht="56.25">
      <c r="A40" s="34"/>
      <c r="B40" s="38"/>
      <c r="C40" s="5" t="s">
        <v>11</v>
      </c>
      <c r="D40" s="3">
        <v>1180</v>
      </c>
      <c r="E40" s="2">
        <v>270</v>
      </c>
      <c r="F40" s="3">
        <v>270</v>
      </c>
      <c r="G40" s="3">
        <v>73</v>
      </c>
      <c r="H40" s="3">
        <v>0</v>
      </c>
      <c r="I40" s="3">
        <f t="shared" si="3"/>
        <v>0</v>
      </c>
      <c r="J40" s="3">
        <v>0</v>
      </c>
      <c r="K40" s="3">
        <f t="shared" si="2"/>
        <v>0</v>
      </c>
      <c r="L40" s="7" t="s">
        <v>86</v>
      </c>
    </row>
    <row r="41" spans="1:12" ht="56.25" hidden="1" customHeight="1">
      <c r="A41" s="40">
        <v>11</v>
      </c>
      <c r="B41" s="41" t="s">
        <v>10</v>
      </c>
      <c r="C41" s="5" t="s">
        <v>9</v>
      </c>
      <c r="D41" s="3">
        <v>12850</v>
      </c>
      <c r="E41" s="2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f t="shared" si="2"/>
        <v>0</v>
      </c>
      <c r="L41" s="7" t="s">
        <v>78</v>
      </c>
    </row>
    <row r="42" spans="1:12" ht="112.5">
      <c r="A42" s="44"/>
      <c r="B42" s="45"/>
      <c r="C42" s="5" t="s">
        <v>8</v>
      </c>
      <c r="D42" s="3">
        <v>16500</v>
      </c>
      <c r="E42" s="2">
        <v>2100</v>
      </c>
      <c r="F42" s="3">
        <v>2100</v>
      </c>
      <c r="G42" s="3">
        <v>650</v>
      </c>
      <c r="H42" s="3">
        <v>98.2</v>
      </c>
      <c r="I42" s="3">
        <f t="shared" si="3"/>
        <v>15.107692307692307</v>
      </c>
      <c r="J42" s="3">
        <v>98.2</v>
      </c>
      <c r="K42" s="3">
        <f t="shared" si="2"/>
        <v>15.107692307692307</v>
      </c>
      <c r="L42" s="7" t="s">
        <v>79</v>
      </c>
    </row>
    <row r="43" spans="1:12" ht="56.25" hidden="1">
      <c r="A43" s="44"/>
      <c r="B43" s="45"/>
      <c r="C43" s="24" t="s">
        <v>81</v>
      </c>
      <c r="D43" s="3">
        <v>312.7</v>
      </c>
      <c r="E43" s="2">
        <v>0</v>
      </c>
      <c r="F43" s="3">
        <v>0</v>
      </c>
      <c r="G43" s="3">
        <v>0</v>
      </c>
      <c r="H43" s="3">
        <v>0</v>
      </c>
      <c r="I43" s="3">
        <f t="shared" si="3"/>
        <v>0</v>
      </c>
      <c r="J43" s="3">
        <v>0</v>
      </c>
      <c r="K43" s="3">
        <f t="shared" si="2"/>
        <v>0</v>
      </c>
      <c r="L43" s="7" t="s">
        <v>82</v>
      </c>
    </row>
    <row r="44" spans="1:12" ht="131.25">
      <c r="A44" s="44"/>
      <c r="B44" s="45"/>
      <c r="C44" s="18" t="s">
        <v>55</v>
      </c>
      <c r="D44" s="3">
        <v>11771.2</v>
      </c>
      <c r="E44" s="2">
        <v>202.2</v>
      </c>
      <c r="F44" s="3">
        <v>202.2</v>
      </c>
      <c r="G44" s="3">
        <v>54</v>
      </c>
      <c r="H44" s="3">
        <v>0</v>
      </c>
      <c r="I44" s="3">
        <f t="shared" si="3"/>
        <v>0</v>
      </c>
      <c r="J44" s="3">
        <v>0</v>
      </c>
      <c r="K44" s="3">
        <f t="shared" si="2"/>
        <v>0</v>
      </c>
      <c r="L44" s="7" t="s">
        <v>80</v>
      </c>
    </row>
    <row r="45" spans="1:12" ht="56.25" hidden="1">
      <c r="A45" s="46"/>
      <c r="B45" s="47"/>
      <c r="C45" s="27" t="s">
        <v>95</v>
      </c>
      <c r="D45" s="3">
        <v>446.7</v>
      </c>
      <c r="E45" s="2">
        <v>0</v>
      </c>
      <c r="F45" s="3">
        <v>0</v>
      </c>
      <c r="G45" s="3">
        <v>0</v>
      </c>
      <c r="H45" s="3">
        <v>0</v>
      </c>
      <c r="I45" s="3">
        <f t="shared" si="3"/>
        <v>0</v>
      </c>
      <c r="J45" s="3">
        <v>0</v>
      </c>
      <c r="K45" s="3">
        <f t="shared" si="2"/>
        <v>0</v>
      </c>
      <c r="L45" s="7" t="s">
        <v>90</v>
      </c>
    </row>
    <row r="46" spans="1:12" ht="56.25">
      <c r="A46" s="34">
        <v>12</v>
      </c>
      <c r="B46" s="38" t="s">
        <v>7</v>
      </c>
      <c r="C46" s="7" t="s">
        <v>6</v>
      </c>
      <c r="D46" s="3">
        <v>2200</v>
      </c>
      <c r="E46" s="2">
        <v>1000</v>
      </c>
      <c r="F46" s="3">
        <v>1000</v>
      </c>
      <c r="G46" s="3">
        <v>300</v>
      </c>
      <c r="H46" s="3">
        <v>273.3</v>
      </c>
      <c r="I46" s="3">
        <f t="shared" si="3"/>
        <v>91.100000000000009</v>
      </c>
      <c r="J46" s="3">
        <v>263</v>
      </c>
      <c r="K46" s="3">
        <f t="shared" si="2"/>
        <v>87.666666666666671</v>
      </c>
      <c r="L46" s="7" t="s">
        <v>77</v>
      </c>
    </row>
    <row r="47" spans="1:12" ht="56.25">
      <c r="A47" s="34"/>
      <c r="B47" s="38"/>
      <c r="C47" s="7" t="s">
        <v>56</v>
      </c>
      <c r="D47" s="3">
        <v>8777</v>
      </c>
      <c r="E47" s="2">
        <v>3500</v>
      </c>
      <c r="F47" s="3">
        <v>3500</v>
      </c>
      <c r="G47" s="3">
        <v>951</v>
      </c>
      <c r="H47" s="3">
        <v>0</v>
      </c>
      <c r="I47" s="3">
        <f t="shared" si="3"/>
        <v>0</v>
      </c>
      <c r="J47" s="3">
        <v>0</v>
      </c>
      <c r="K47" s="3">
        <f t="shared" si="2"/>
        <v>0</v>
      </c>
      <c r="L47" s="7" t="s">
        <v>97</v>
      </c>
    </row>
    <row r="48" spans="1:12" ht="56.25">
      <c r="A48" s="34"/>
      <c r="B48" s="38"/>
      <c r="C48" s="10" t="s">
        <v>5</v>
      </c>
      <c r="D48" s="3">
        <v>2210</v>
      </c>
      <c r="E48" s="2">
        <v>500</v>
      </c>
      <c r="F48" s="3">
        <v>500</v>
      </c>
      <c r="G48" s="3">
        <v>0</v>
      </c>
      <c r="H48" s="3">
        <v>0</v>
      </c>
      <c r="I48" s="3">
        <f t="shared" si="3"/>
        <v>0</v>
      </c>
      <c r="J48" s="3">
        <v>0</v>
      </c>
      <c r="K48" s="3">
        <f t="shared" si="2"/>
        <v>0</v>
      </c>
      <c r="L48" s="7" t="s">
        <v>77</v>
      </c>
    </row>
    <row r="49" spans="1:12" ht="112.5">
      <c r="A49" s="30">
        <v>13</v>
      </c>
      <c r="B49" s="31" t="s">
        <v>4</v>
      </c>
      <c r="C49" s="13" t="s">
        <v>44</v>
      </c>
      <c r="D49" s="3">
        <v>4600</v>
      </c>
      <c r="E49" s="2">
        <v>2644</v>
      </c>
      <c r="F49" s="3">
        <v>2644</v>
      </c>
      <c r="G49" s="3">
        <v>690.5</v>
      </c>
      <c r="H49" s="3">
        <v>0</v>
      </c>
      <c r="I49" s="3">
        <f t="shared" ref="I49:I50" si="4">IFERROR(H49/G49*100,0)</f>
        <v>0</v>
      </c>
      <c r="J49" s="3">
        <v>0</v>
      </c>
      <c r="K49" s="3">
        <f t="shared" ref="K49" si="5">IFERROR(J49/G49*100,0)</f>
        <v>0</v>
      </c>
      <c r="L49" s="7" t="s">
        <v>64</v>
      </c>
    </row>
    <row r="50" spans="1:12" ht="112.5">
      <c r="A50" s="30">
        <v>14</v>
      </c>
      <c r="B50" s="31" t="s">
        <v>3</v>
      </c>
      <c r="C50" s="13" t="s">
        <v>45</v>
      </c>
      <c r="D50" s="3">
        <v>9790</v>
      </c>
      <c r="E50" s="2">
        <v>600</v>
      </c>
      <c r="F50" s="3">
        <v>600</v>
      </c>
      <c r="G50" s="3">
        <v>150</v>
      </c>
      <c r="H50" s="3">
        <v>16</v>
      </c>
      <c r="I50" s="3">
        <f t="shared" si="4"/>
        <v>10.666666666666668</v>
      </c>
      <c r="J50" s="3">
        <v>11.1</v>
      </c>
      <c r="K50" s="3">
        <f t="shared" si="2"/>
        <v>7.3999999999999995</v>
      </c>
      <c r="L50" s="7" t="s">
        <v>68</v>
      </c>
    </row>
    <row r="51" spans="1:12" ht="93.75">
      <c r="A51" s="51">
        <v>15</v>
      </c>
      <c r="B51" s="50" t="s">
        <v>2</v>
      </c>
      <c r="C51" s="22" t="s">
        <v>69</v>
      </c>
      <c r="D51" s="3">
        <v>15000</v>
      </c>
      <c r="E51" s="2">
        <v>0</v>
      </c>
      <c r="F51" s="2">
        <v>15000</v>
      </c>
      <c r="G51" s="3">
        <v>15000</v>
      </c>
      <c r="H51" s="3">
        <v>15000</v>
      </c>
      <c r="I51" s="3">
        <f t="shared" si="3"/>
        <v>100</v>
      </c>
      <c r="J51" s="3">
        <v>0</v>
      </c>
      <c r="K51" s="3">
        <f t="shared" si="2"/>
        <v>0</v>
      </c>
      <c r="L51" s="23" t="s">
        <v>77</v>
      </c>
    </row>
    <row r="52" spans="1:12" ht="18.75">
      <c r="A52" s="4" t="s">
        <v>0</v>
      </c>
      <c r="B52" s="4" t="s">
        <v>1</v>
      </c>
      <c r="C52" s="5" t="s">
        <v>0</v>
      </c>
      <c r="D52" s="2">
        <f>SUM(D5:D51)</f>
        <v>452928</v>
      </c>
      <c r="E52" s="2">
        <f>SUM(E5:E51)</f>
        <v>141292.30000000002</v>
      </c>
      <c r="F52" s="2">
        <f>SUM(F5:F51)</f>
        <v>159803.20000000001</v>
      </c>
      <c r="G52" s="2">
        <f>SUM(G5:G51)</f>
        <v>52469.100000000006</v>
      </c>
      <c r="H52" s="2">
        <f>SUM(H5:H51)</f>
        <v>33417.980000000003</v>
      </c>
      <c r="I52" s="2">
        <f t="shared" si="3"/>
        <v>63.690781812533473</v>
      </c>
      <c r="J52" s="2">
        <f>SUM(J5:J51)</f>
        <v>18102.89</v>
      </c>
      <c r="K52" s="2">
        <f t="shared" si="2"/>
        <v>34.502002130777917</v>
      </c>
      <c r="L52" s="4" t="s">
        <v>0</v>
      </c>
    </row>
  </sheetData>
  <autoFilter ref="A4:L52">
    <filterColumn colId="5">
      <filters>
        <filter val="1 000,0"/>
        <filter val="1 800,0"/>
        <filter val="100,0"/>
        <filter val="11 090,9"/>
        <filter val="124,3"/>
        <filter val="15 000,0"/>
        <filter val="159 803,2"/>
        <filter val="2 100,0"/>
        <filter val="2 644,0"/>
        <filter val="2 707,8"/>
        <filter val="20 000,0"/>
        <filter val="200,0"/>
        <filter val="202,2"/>
        <filter val="220,0"/>
        <filter val="225,0"/>
        <filter val="27 292,2"/>
        <filter val="270,0"/>
        <filter val="3 500,0"/>
        <filter val="3 571,2"/>
        <filter val="3 792,0"/>
        <filter val="300,0"/>
        <filter val="318,6"/>
        <filter val="350,0"/>
        <filter val="380,0"/>
        <filter val="385,0"/>
        <filter val="4 400,0"/>
        <filter val="400,0"/>
        <filter val="45 000,0"/>
        <filter val="500,0"/>
        <filter val="600,0"/>
        <filter val="8 750,0"/>
        <filter val="80,0"/>
      </filters>
    </filterColumn>
  </autoFilter>
  <mergeCells count="34">
    <mergeCell ref="A41:A45"/>
    <mergeCell ref="B41:B45"/>
    <mergeCell ref="A46:A48"/>
    <mergeCell ref="B46:B48"/>
    <mergeCell ref="B3:B4"/>
    <mergeCell ref="A38:A40"/>
    <mergeCell ref="B38:B40"/>
    <mergeCell ref="A33:A35"/>
    <mergeCell ref="B33:B35"/>
    <mergeCell ref="A36:A37"/>
    <mergeCell ref="B36:B37"/>
    <mergeCell ref="A3:A4"/>
    <mergeCell ref="A23:A28"/>
    <mergeCell ref="A30:A32"/>
    <mergeCell ref="A11:A14"/>
    <mergeCell ref="A5:A10"/>
    <mergeCell ref="B30:B32"/>
    <mergeCell ref="C3:C4"/>
    <mergeCell ref="B11:B14"/>
    <mergeCell ref="B15:B21"/>
    <mergeCell ref="B23:B28"/>
    <mergeCell ref="B5:B10"/>
    <mergeCell ref="A15:A21"/>
    <mergeCell ref="A1:L1"/>
    <mergeCell ref="A2:K2"/>
    <mergeCell ref="K3:K4"/>
    <mergeCell ref="L3:L4"/>
    <mergeCell ref="I3:I4"/>
    <mergeCell ref="J3:J4"/>
    <mergeCell ref="G3:G4"/>
    <mergeCell ref="H3:H4"/>
    <mergeCell ref="E3:E4"/>
    <mergeCell ref="F3:F4"/>
    <mergeCell ref="D3:D4"/>
  </mergeCells>
  <pageMargins left="0.23622047244094491" right="0.23622047244094491" top="0.78740157480314965" bottom="0.59055118110236227" header="0.31496062992125984" footer="0.31496062992125984"/>
  <pageSetup paperSize="9" scale="46" fitToHeight="10" orientation="landscape" horizontalDpi="180" verticalDpi="180" r:id="rId1"/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01.04.2023</vt:lpstr>
      <vt:lpstr>'01.04.2023'!Заголовки_для_печати</vt:lpstr>
      <vt:lpstr>'01.04.2023'!Область_печати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2023-07-24T06:54:57Z</dcterms:modified>
</cp:coreProperties>
</file>