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<sst xmlns="http://schemas.openxmlformats.org/spreadsheetml/2006/main" count="55" uniqueCount="42">
  <si>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</si>
  <si>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</si>
  <si>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</si>
  <si>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</si>
  <si>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</si>
  <si>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</si>
  <si>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</si>
  <si>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</si>
  <si>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</si>
  <si>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</si>
  <si>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</si>
  <si>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</si>
  <si>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</si>
  <si>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</si>
  <si>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</si>
  <si>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</si>
  <si>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</si>
  <si>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</si>
  <si>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</si>
  <si>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</si>
  <si>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</si>
  <si>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</si>
  <si>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Ковалюк Богдан Іванович</t>
  </si>
  <si>
    <t>Данищук Дмитро Дмитрович</t>
  </si>
  <si>
    <t>Ісопенко Ірина Юльянівна</t>
  </si>
  <si>
    <t>Мунтян Артур Іванович</t>
  </si>
  <si>
    <t>Скигар Роман Миколайович</t>
  </si>
  <si>
    <t>грошова допомога</t>
  </si>
  <si>
    <t>Чернівецька обласна державна адміністрація ( обласна військова адміністрація)</t>
  </si>
  <si>
    <t>Голова ОДА (начальник ОВА)</t>
  </si>
  <si>
    <t>Заступник  голови ОДА ( начальника ОВА) з оборонних питань</t>
  </si>
  <si>
    <t xml:space="preserve">Заступник голови ОДА (начальника ОВА)          </t>
  </si>
  <si>
    <t>заступник голови ОДА (начальника ОВА) з питань цифрового розвитку, цифрових трансформацій і цифровізацій (CDTO)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</si>
  <si>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</si>
  <si>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</si>
  <si>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</si>
  <si>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виплачені лікарняні</t>
  </si>
  <si>
    <t>невиплачені лікарняні</t>
  </si>
  <si>
    <t>Запаранюк Руслан Васильович</t>
  </si>
  <si>
    <t>лікарняні</t>
  </si>
  <si>
    <t>липень 2022</t>
  </si>
  <si>
    <t>Осачук Сергій Дмитрович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</si>
</sst>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1" fontId="0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 vertical="top" wrapText="1"/>
    </xf>
    <xf numFmtId="1" fontId="0" fillId="0" borderId="23" xfId="0" applyNumberFormat="1" applyFont="1" applyFill="1" applyBorder="1" applyAlignment="1">
      <alignment horizontal="center" vertical="top"/>
    </xf>
    <xf numFmtId="2" fontId="0" fillId="0" borderId="23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3" fontId="6" fillId="0" borderId="26" xfId="0" applyNumberFormat="1" applyFont="1" applyFill="1" applyBorder="1" applyAlignment="1">
      <alignment horizontal="right" vertical="top"/>
    </xf>
    <xf numFmtId="2" fontId="6" fillId="0" borderId="26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GridLines="0" tabSelected="1" view="pageBreakPreview" zoomScaleSheetLayoutView="100" workbookViewId="0" topLeftCell="F1">
      <selection activeCell="Q14" sqref="Q14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8.875" style="0" customWidth="1"/>
    <col min="6" max="6" width="10.125" style="0" customWidth="1"/>
    <col min="7" max="7" width="12.625" style="0" customWidth="1"/>
    <col min="8" max="8" width="10.125" style="0" customWidth="1"/>
    <col min="9" max="9" width="8.625" style="0" customWidth="1"/>
    <col min="10" max="10" width="7.125" style="0" customWidth="1"/>
    <col min="11" max="11" width="8.625" style="0" customWidth="1"/>
    <col min="12" max="12" width="10.125" style="0" customWidth="1"/>
    <col min="13" max="13" width="8.375" style="0" customWidth="1"/>
    <col min="14" max="14" width="9.75390625" style="0" customWidth="1"/>
    <col min="15" max="15" width="10.375" style="0" customWidth="1"/>
    <col min="16" max="16" width="6.375" style="0" customWidth="1"/>
    <col min="17" max="17" width="9.375" style="0" customWidth="1"/>
    <col min="18" max="18" width="9.625" style="0" customWidth="1"/>
    <col min="19" max="19" width="9.75390625" style="0" customWidth="1"/>
    <col min="20" max="20" width="9.625" style="0" customWidth="1"/>
    <col min="21" max="21" width="8.375" style="0" customWidth="1"/>
    <col min="22" max="22" width="9.625" style="0" customWidth="1"/>
    <col min="23" max="23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17" t="s">
        <v>28</v>
      </c>
      <c r="B2" s="17"/>
      <c r="C2" s="18"/>
      <c r="D2" s="18"/>
      <c r="E2" s="15"/>
      <c r="F2" s="15"/>
      <c r="G2" s="13"/>
    </row>
    <row r="3" spans="1:6" ht="12.75" customHeight="1">
      <c r="A3" s="49" t="s">
        <v>21</v>
      </c>
      <c r="B3" s="49"/>
      <c r="C3" s="49"/>
      <c r="D3" s="7"/>
      <c r="E3" s="2"/>
      <c r="F3" s="2"/>
    </row>
    <row r="4" spans="1:14" ht="16.5" customHeight="1">
      <c r="A4" s="14"/>
      <c r="B4" s="14"/>
      <c r="C4" s="14"/>
      <c r="D4" s="7"/>
      <c r="E4" s="2"/>
      <c r="F4" s="2"/>
      <c r="H4" s="16" t="s">
        <v>14</v>
      </c>
      <c r="I4" s="16"/>
      <c r="J4" s="16"/>
      <c r="K4" s="16"/>
      <c r="L4" s="16"/>
      <c r="M4" s="16"/>
      <c r="N4" s="16"/>
    </row>
    <row r="5" spans="1:14" ht="7.5" customHeight="1">
      <c r="A5" s="14"/>
      <c r="B5" s="14"/>
      <c r="C5" s="14"/>
      <c r="D5" s="7"/>
      <c r="E5" s="2"/>
      <c r="F5" s="2"/>
      <c r="H5" s="16"/>
      <c r="I5" s="16"/>
      <c r="J5" s="16"/>
      <c r="K5" s="16"/>
      <c r="L5" s="16"/>
      <c r="M5" s="16"/>
      <c r="N5" s="16"/>
    </row>
    <row r="6" spans="1:14" ht="18" customHeight="1">
      <c r="A6" s="14"/>
      <c r="B6" s="14"/>
      <c r="C6" s="14"/>
      <c r="D6" s="7"/>
      <c r="E6" s="2"/>
      <c r="F6" s="2"/>
      <c r="I6" s="28" t="s">
        <v>40</v>
      </c>
      <c r="J6" s="28"/>
      <c r="K6" s="20"/>
      <c r="L6" s="20"/>
      <c r="M6" s="20"/>
      <c r="N6" s="19"/>
    </row>
    <row r="7" spans="1:6" ht="12.75" customHeight="1">
      <c r="A7" s="14"/>
      <c r="B7" s="14"/>
      <c r="C7" s="14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3" ht="55.5" customHeight="1">
      <c r="A9" s="21" t="s">
        <v>0</v>
      </c>
      <c r="B9" s="22" t="s">
        <v>11</v>
      </c>
      <c r="C9" s="23" t="s">
        <v>7</v>
      </c>
      <c r="D9" s="29" t="s">
        <v>10</v>
      </c>
      <c r="E9" s="29" t="s">
        <v>8</v>
      </c>
      <c r="F9" s="29" t="s">
        <v>17</v>
      </c>
      <c r="G9" s="29" t="s">
        <v>18</v>
      </c>
      <c r="H9" s="29" t="s">
        <v>15</v>
      </c>
      <c r="I9" s="29" t="s">
        <v>12</v>
      </c>
      <c r="J9" s="29" t="s">
        <v>19</v>
      </c>
      <c r="K9" s="29" t="s">
        <v>27</v>
      </c>
      <c r="L9" s="29" t="s">
        <v>33</v>
      </c>
      <c r="M9" s="29" t="s">
        <v>39</v>
      </c>
      <c r="N9" s="29" t="s">
        <v>20</v>
      </c>
      <c r="O9" s="29" t="s">
        <v>3</v>
      </c>
      <c r="P9" s="29" t="s">
        <v>6</v>
      </c>
      <c r="Q9" s="29" t="s">
        <v>35</v>
      </c>
      <c r="R9" s="29" t="s">
        <v>4</v>
      </c>
      <c r="S9" s="29" t="s">
        <v>13</v>
      </c>
      <c r="T9" s="29" t="s">
        <v>5</v>
      </c>
      <c r="U9" s="29" t="s">
        <v>37</v>
      </c>
      <c r="V9" s="29" t="s">
        <v>36</v>
      </c>
      <c r="W9" s="29" t="s">
        <v>1</v>
      </c>
    </row>
    <row r="10" spans="1:23" ht="13.5" customHeight="1" thickBot="1">
      <c r="A10" s="24"/>
      <c r="B10" s="25"/>
      <c r="C10" s="26"/>
      <c r="D10" s="26"/>
      <c r="E10" s="26" t="s">
        <v>9</v>
      </c>
      <c r="F10" s="26" t="s">
        <v>2</v>
      </c>
      <c r="G10" s="26" t="s">
        <v>2</v>
      </c>
      <c r="H10" s="26" t="s">
        <v>2</v>
      </c>
      <c r="I10" s="26" t="s">
        <v>2</v>
      </c>
      <c r="J10" s="26" t="s">
        <v>2</v>
      </c>
      <c r="K10" s="26"/>
      <c r="L10" s="26"/>
      <c r="M10" s="26"/>
      <c r="N10" s="26" t="s">
        <v>2</v>
      </c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/>
      <c r="V10" s="26"/>
      <c r="W10" s="26"/>
    </row>
    <row r="11" spans="1:23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1" customFormat="1" ht="27.75" customHeight="1">
      <c r="A12" s="30">
        <v>1</v>
      </c>
      <c r="B12" s="31">
        <v>544</v>
      </c>
      <c r="C12" s="32" t="s">
        <v>38</v>
      </c>
      <c r="D12" s="32" t="s">
        <v>29</v>
      </c>
      <c r="E12" s="33">
        <v>11</v>
      </c>
      <c r="F12" s="34">
        <v>35955.86</v>
      </c>
      <c r="G12" s="34"/>
      <c r="H12" s="34">
        <v>3595.59</v>
      </c>
      <c r="I12" s="34"/>
      <c r="J12" s="34"/>
      <c r="K12" s="34"/>
      <c r="L12" s="34"/>
      <c r="M12" s="34"/>
      <c r="N12" s="34"/>
      <c r="O12" s="34">
        <f aca="true" t="shared" si="0" ref="O12:O18">SUM(F12:N12)</f>
        <v>39551.45</v>
      </c>
      <c r="P12" s="34"/>
      <c r="Q12" s="34"/>
      <c r="R12" s="34">
        <v>7119.26</v>
      </c>
      <c r="S12" s="34">
        <v>593.27</v>
      </c>
      <c r="T12" s="34">
        <f aca="true" t="shared" si="1" ref="T12:T18">SUM(P12:S12)</f>
        <v>7712.530000000001</v>
      </c>
      <c r="U12" s="34"/>
      <c r="V12" s="34"/>
      <c r="W12" s="35">
        <f aca="true" t="shared" si="2" ref="W12:W18">SUM(O12-T12-U12)</f>
        <v>31838.92</v>
      </c>
    </row>
    <row r="13" spans="1:23" s="11" customFormat="1" ht="27.75" customHeight="1">
      <c r="A13" s="30">
        <v>2</v>
      </c>
      <c r="B13" s="31">
        <v>490</v>
      </c>
      <c r="C13" s="32" t="s">
        <v>41</v>
      </c>
      <c r="D13" s="32" t="s">
        <v>29</v>
      </c>
      <c r="E13" s="33">
        <v>10</v>
      </c>
      <c r="F13" s="34">
        <v>32687.14</v>
      </c>
      <c r="G13" s="34"/>
      <c r="H13" s="34">
        <v>4903.07</v>
      </c>
      <c r="I13" s="34"/>
      <c r="J13" s="34"/>
      <c r="K13" s="34"/>
      <c r="L13" s="34">
        <v>146757.24</v>
      </c>
      <c r="M13" s="34"/>
      <c r="N13" s="34"/>
      <c r="O13" s="34">
        <f t="shared" si="0"/>
        <v>184347.44999999998</v>
      </c>
      <c r="P13" s="34"/>
      <c r="Q13" s="34">
        <v>148399.7</v>
      </c>
      <c r="R13" s="34">
        <v>33182.54</v>
      </c>
      <c r="S13" s="34">
        <v>2765.21</v>
      </c>
      <c r="T13" s="34">
        <f t="shared" si="1"/>
        <v>184347.45</v>
      </c>
      <c r="U13" s="34"/>
      <c r="V13" s="34"/>
      <c r="W13" s="35">
        <f t="shared" si="2"/>
        <v>-2.9103830456733704E-11</v>
      </c>
    </row>
    <row r="14" spans="1:23" s="11" customFormat="1" ht="44.25" customHeight="1">
      <c r="A14" s="30">
        <v>2</v>
      </c>
      <c r="B14" s="31">
        <v>495</v>
      </c>
      <c r="C14" s="32" t="s">
        <v>22</v>
      </c>
      <c r="D14" s="32" t="s">
        <v>34</v>
      </c>
      <c r="E14" s="33">
        <v>21</v>
      </c>
      <c r="F14" s="34">
        <v>18060</v>
      </c>
      <c r="G14" s="34"/>
      <c r="H14" s="34">
        <v>2709</v>
      </c>
      <c r="I14" s="34">
        <v>1083.6</v>
      </c>
      <c r="J14" s="34"/>
      <c r="K14" s="34"/>
      <c r="L14" s="34"/>
      <c r="M14" s="34"/>
      <c r="N14" s="34">
        <v>247</v>
      </c>
      <c r="O14" s="34">
        <f t="shared" si="0"/>
        <v>22099.6</v>
      </c>
      <c r="P14" s="34"/>
      <c r="Q14" s="34">
        <v>10000</v>
      </c>
      <c r="R14" s="34">
        <v>3977.93</v>
      </c>
      <c r="S14" s="34">
        <v>331.49</v>
      </c>
      <c r="T14" s="34">
        <f t="shared" si="1"/>
        <v>14309.42</v>
      </c>
      <c r="U14" s="34"/>
      <c r="V14" s="34"/>
      <c r="W14" s="35">
        <f t="shared" si="2"/>
        <v>7790.1799999999985</v>
      </c>
    </row>
    <row r="15" spans="1:23" s="11" customFormat="1" ht="51" customHeight="1">
      <c r="A15" s="30">
        <v>4</v>
      </c>
      <c r="B15" s="31">
        <v>519</v>
      </c>
      <c r="C15" s="32" t="s">
        <v>23</v>
      </c>
      <c r="D15" s="32" t="s">
        <v>30</v>
      </c>
      <c r="E15" s="36">
        <v>21</v>
      </c>
      <c r="F15" s="34">
        <v>16125</v>
      </c>
      <c r="G15" s="34"/>
      <c r="H15" s="34">
        <v>2418.75</v>
      </c>
      <c r="I15" s="34">
        <v>8062.5</v>
      </c>
      <c r="J15" s="34"/>
      <c r="K15" s="34"/>
      <c r="L15" s="34"/>
      <c r="M15" s="34"/>
      <c r="N15" s="34">
        <v>247</v>
      </c>
      <c r="O15" s="34">
        <f t="shared" si="0"/>
        <v>26853.25</v>
      </c>
      <c r="P15" s="34"/>
      <c r="Q15" s="34">
        <v>7000</v>
      </c>
      <c r="R15" s="34">
        <v>4833.59</v>
      </c>
      <c r="S15" s="34">
        <v>402.8</v>
      </c>
      <c r="T15" s="34">
        <f t="shared" si="1"/>
        <v>12236.39</v>
      </c>
      <c r="U15" s="34"/>
      <c r="V15" s="34"/>
      <c r="W15" s="35">
        <f>SUM(O15-T15-U15+V15)</f>
        <v>14616.86</v>
      </c>
    </row>
    <row r="16" spans="1:23" s="11" customFormat="1" ht="43.5" customHeight="1">
      <c r="A16" s="30">
        <v>5</v>
      </c>
      <c r="B16" s="31">
        <v>499</v>
      </c>
      <c r="C16" s="32" t="s">
        <v>24</v>
      </c>
      <c r="D16" s="32" t="s">
        <v>31</v>
      </c>
      <c r="E16" s="33">
        <v>21</v>
      </c>
      <c r="F16" s="34">
        <v>16125</v>
      </c>
      <c r="G16" s="34">
        <v>12900</v>
      </c>
      <c r="H16" s="34">
        <v>2418.75</v>
      </c>
      <c r="I16" s="34">
        <v>5321.25</v>
      </c>
      <c r="J16" s="34"/>
      <c r="K16" s="34"/>
      <c r="L16" s="34"/>
      <c r="M16" s="34"/>
      <c r="N16" s="34">
        <v>247</v>
      </c>
      <c r="O16" s="34">
        <f t="shared" si="0"/>
        <v>37012</v>
      </c>
      <c r="P16" s="34"/>
      <c r="Q16" s="34">
        <v>10000</v>
      </c>
      <c r="R16" s="34">
        <v>6662.16</v>
      </c>
      <c r="S16" s="34">
        <v>555.18</v>
      </c>
      <c r="T16" s="34">
        <f t="shared" si="1"/>
        <v>17217.34</v>
      </c>
      <c r="U16" s="34">
        <v>6859.86</v>
      </c>
      <c r="V16" s="34">
        <v>6859.86</v>
      </c>
      <c r="W16" s="37">
        <f>SUM(O16-T16-U16+V16)</f>
        <v>19794.66</v>
      </c>
    </row>
    <row r="17" spans="1:23" s="27" customFormat="1" ht="36.75" customHeight="1">
      <c r="A17" s="38">
        <v>6</v>
      </c>
      <c r="B17" s="38">
        <v>525</v>
      </c>
      <c r="C17" s="39" t="s">
        <v>25</v>
      </c>
      <c r="D17" s="39" t="s">
        <v>31</v>
      </c>
      <c r="E17" s="40">
        <v>20</v>
      </c>
      <c r="F17" s="35">
        <v>15357.14</v>
      </c>
      <c r="G17" s="35"/>
      <c r="H17" s="35">
        <v>2303.57</v>
      </c>
      <c r="I17" s="35">
        <v>460.71</v>
      </c>
      <c r="J17" s="35"/>
      <c r="K17" s="35"/>
      <c r="L17" s="35"/>
      <c r="M17" s="35"/>
      <c r="N17" s="35">
        <v>235.24</v>
      </c>
      <c r="O17" s="35">
        <f t="shared" si="0"/>
        <v>18356.66</v>
      </c>
      <c r="P17" s="35"/>
      <c r="Q17" s="35">
        <v>4000</v>
      </c>
      <c r="R17" s="35">
        <v>3304.2</v>
      </c>
      <c r="S17" s="35">
        <v>275.35</v>
      </c>
      <c r="T17" s="35">
        <f t="shared" si="1"/>
        <v>7579.55</v>
      </c>
      <c r="U17" s="35">
        <v>2882.16</v>
      </c>
      <c r="V17" s="35">
        <v>2882.16</v>
      </c>
      <c r="W17" s="35">
        <f>SUM(O17-T17-U17+V17)</f>
        <v>10777.11</v>
      </c>
    </row>
    <row r="18" spans="1:23" s="11" customFormat="1" ht="117.75" customHeight="1">
      <c r="A18" s="41">
        <v>7</v>
      </c>
      <c r="B18" s="41">
        <v>518</v>
      </c>
      <c r="C18" s="42" t="s">
        <v>26</v>
      </c>
      <c r="D18" s="42" t="s">
        <v>32</v>
      </c>
      <c r="E18" s="43">
        <v>21</v>
      </c>
      <c r="F18" s="44">
        <v>16125</v>
      </c>
      <c r="G18" s="44"/>
      <c r="H18" s="44">
        <v>2418.75</v>
      </c>
      <c r="I18" s="44">
        <v>483.75</v>
      </c>
      <c r="J18" s="44"/>
      <c r="K18" s="44">
        <v>32120.3</v>
      </c>
      <c r="L18" s="44"/>
      <c r="M18" s="44"/>
      <c r="N18" s="44">
        <v>247</v>
      </c>
      <c r="O18" s="44">
        <f t="shared" si="0"/>
        <v>51394.8</v>
      </c>
      <c r="P18" s="44"/>
      <c r="Q18" s="44">
        <v>31856.6</v>
      </c>
      <c r="R18" s="44">
        <v>9251.06</v>
      </c>
      <c r="S18" s="44">
        <v>770.92</v>
      </c>
      <c r="T18" s="44">
        <f t="shared" si="1"/>
        <v>41878.579999999994</v>
      </c>
      <c r="U18" s="44"/>
      <c r="V18" s="44"/>
      <c r="W18" s="44">
        <f t="shared" si="2"/>
        <v>9516.220000000008</v>
      </c>
    </row>
    <row r="19" spans="1:23" ht="38.25" customHeight="1" thickBot="1">
      <c r="A19" s="45"/>
      <c r="B19" s="46"/>
      <c r="C19" s="50" t="s">
        <v>16</v>
      </c>
      <c r="D19" s="51"/>
      <c r="E19" s="47"/>
      <c r="F19" s="48">
        <f aca="true" t="shared" si="3" ref="F19:W19">SUM(F12:F18)</f>
        <v>150435.14</v>
      </c>
      <c r="G19" s="48">
        <f t="shared" si="3"/>
        <v>12900</v>
      </c>
      <c r="H19" s="48"/>
      <c r="I19" s="48">
        <f t="shared" si="3"/>
        <v>15411.81</v>
      </c>
      <c r="J19" s="48">
        <f t="shared" si="3"/>
        <v>0</v>
      </c>
      <c r="K19" s="48">
        <f t="shared" si="3"/>
        <v>32120.3</v>
      </c>
      <c r="L19" s="48">
        <f t="shared" si="3"/>
        <v>146757.24</v>
      </c>
      <c r="M19" s="48">
        <f t="shared" si="3"/>
        <v>0</v>
      </c>
      <c r="N19" s="48">
        <f t="shared" si="3"/>
        <v>1223.24</v>
      </c>
      <c r="O19" s="48">
        <f t="shared" si="3"/>
        <v>379615.20999999996</v>
      </c>
      <c r="P19" s="48">
        <f t="shared" si="3"/>
        <v>0</v>
      </c>
      <c r="Q19" s="48">
        <f t="shared" si="3"/>
        <v>211256.30000000002</v>
      </c>
      <c r="R19" s="48">
        <f t="shared" si="3"/>
        <v>68330.74</v>
      </c>
      <c r="S19" s="48">
        <f t="shared" si="3"/>
        <v>5694.220000000001</v>
      </c>
      <c r="T19" s="48">
        <f t="shared" si="3"/>
        <v>285281.26</v>
      </c>
      <c r="U19" s="48">
        <f t="shared" si="3"/>
        <v>9742.02</v>
      </c>
      <c r="V19" s="48">
        <f t="shared" si="3"/>
        <v>9742.02</v>
      </c>
      <c r="W19" s="48">
        <f t="shared" si="3"/>
        <v>94333.94999999998</v>
      </c>
    </row>
  </sheetData>
  <sheetProtection/>
  <mergeCells count="2">
    <mergeCell ref="A3:C3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2022-09-20T08:41:37Z</cp:lastPrinted>
  <dcterms:created xsi:type="dcterms:W3CDTF">2003-05-15T10:58:21Z</dcterms:created>
  <dcterms:modified xsi:type="dcterms:W3CDTF">2022-09-20T10:00:37Z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